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327"/>
  <workbookPr defaultThemeVersion="166925"/>
  <bookViews>
    <workbookView xWindow="65433" yWindow="65433" windowWidth="33120" windowHeight="20057" tabRatio="826" activeTab="0"/>
  </bookViews>
  <sheets>
    <sheet name="Přehled katalogových listů" sheetId="42" r:id="rId1"/>
    <sheet name="Seznam KL" sheetId="73" r:id="rId2"/>
    <sheet name="1.1) Systemova integrace" sheetId="9" r:id="rId3"/>
    <sheet name="2.1) Konzultační činnost ICT" sheetId="5" r:id="rId4"/>
    <sheet name="3) Monitoring dohled" sheetId="6" r:id="rId5"/>
    <sheet name="3.1) Monitoring dohled" sheetId="10" r:id="rId6"/>
    <sheet name="4) LAN infra" sheetId="8" r:id="rId7"/>
    <sheet name="4.1) LAN infra" sheetId="11" r:id="rId8"/>
    <sheet name="5) Kamery" sheetId="16" r:id="rId9"/>
    <sheet name="5.1) Kamery" sheetId="13" r:id="rId10"/>
    <sheet name="6) Firewall" sheetId="3" r:id="rId11"/>
    <sheet name="6.1) Firewall " sheetId="12" r:id="rId12"/>
    <sheet name="7) UPS" sheetId="7" r:id="rId13"/>
    <sheet name="7.1) UPS" sheetId="14" r:id="rId14"/>
    <sheet name="8) Enviroment monitoring" sheetId="41" r:id="rId15"/>
    <sheet name="8.1) Enviroment monitoring DC" sheetId="18" r:id="rId16"/>
    <sheet name="9) MS Exchange" sheetId="19" r:id="rId17"/>
    <sheet name="9.1) MS Exchange" sheetId="20" r:id="rId18"/>
    <sheet name="10) SRV MS WIN" sheetId="21" r:id="rId19"/>
    <sheet name="10.1) SRV MS WIN" sheetId="22" r:id="rId20"/>
    <sheet name="11) SRV LINUX" sheetId="23" r:id="rId21"/>
    <sheet name="11.1) SRV LINUX" sheetId="24" r:id="rId22"/>
    <sheet name="12) AD" sheetId="25" r:id="rId23"/>
    <sheet name="12.1) AD" sheetId="26" r:id="rId24"/>
    <sheet name="13) LDAP" sheetId="44" r:id="rId25"/>
    <sheet name="13.1) LDAP" sheetId="45" r:id="rId26"/>
    <sheet name="14) CA" sheetId="54" r:id="rId27"/>
    <sheet name="14.1) CA" sheetId="55" r:id="rId28"/>
    <sheet name="15) CARD" sheetId="56" r:id="rId29"/>
    <sheet name="15.1) CARD" sheetId="57" r:id="rId30"/>
    <sheet name="16) CERT" sheetId="58" r:id="rId31"/>
    <sheet name="16.1) CERT" sheetId="59" r:id="rId32"/>
    <sheet name="17) PRINT" sheetId="60" r:id="rId33"/>
    <sheet name="17.1) PRINT" sheetId="61" r:id="rId34"/>
    <sheet name="18) Zálohování" sheetId="27" r:id="rId35"/>
    <sheet name="18.1) Zálohování" sheetId="29" r:id="rId36"/>
    <sheet name="19) Antivir" sheetId="28" r:id="rId37"/>
    <sheet name="19.1) Antivir" sheetId="30" r:id="rId38"/>
    <sheet name="20) Virtualizace" sheetId="33" r:id="rId39"/>
    <sheet name="20.1) Virtualizace" sheetId="34" r:id="rId40"/>
    <sheet name="21) Databaze" sheetId="35" r:id="rId41"/>
    <sheet name="21.1) Databaze" sheetId="36" r:id="rId42"/>
    <sheet name="22) PKU" sheetId="37" r:id="rId43"/>
    <sheet name="22.1) PKU" sheetId="38" r:id="rId44"/>
    <sheet name="23) Portaly" sheetId="39" r:id="rId45"/>
    <sheet name="23.1) Portaly" sheetId="40" r:id="rId46"/>
    <sheet name="24) O365" sheetId="62" r:id="rId47"/>
    <sheet name="24.1) O365" sheetId="63" r:id="rId48"/>
    <sheet name="25) AZURE" sheetId="74" r:id="rId49"/>
    <sheet name="25.1) AZURE" sheetId="65" r:id="rId50"/>
    <sheet name="26) DOC" sheetId="66" r:id="rId51"/>
    <sheet name="26.1) DOC" sheetId="67" r:id="rId52"/>
    <sheet name="27.1) Akce" sheetId="32" r:id="rId53"/>
    <sheet name="28.1) Volby" sheetId="31" r:id="rId54"/>
    <sheet name="29) SIEM" sheetId="68" r:id="rId55"/>
    <sheet name="29.1) SIEM" sheetId="69" r:id="rId56"/>
  </sheets>
  <definedNames>
    <definedName name="_Toc10637754" localSheetId="54">'29) SIEM'!$B$1</definedName>
    <definedName name="_Toc10637754" localSheetId="55">'29.1) SIEM'!$B$1</definedName>
    <definedName name="_Toc10637754" localSheetId="4">'3) Monitoring dohled'!$B$1</definedName>
    <definedName name="_Toc10637754" localSheetId="5">'3.1) Monitoring dohled'!$B$1</definedName>
    <definedName name="_Toc10637767" localSheetId="42">'22) PKU'!$B$1</definedName>
    <definedName name="_Toc10637768" localSheetId="44">'23) Portaly'!$B$1</definedName>
    <definedName name="_Toc10637768" localSheetId="46">'24) O365'!$B$1</definedName>
    <definedName name="_Toc10637768" localSheetId="48">'25) AZURE'!$B$1</definedName>
    <definedName name="_Toc10637768" localSheetId="50">'26) DOC'!$B$1</definedName>
    <definedName name="_Toc10637770" localSheetId="2">'1.1) Systemova integrace'!$B$1</definedName>
    <definedName name="_Toc10637771" localSheetId="3">'2.1) Konzultační činnost ICT'!$B$1</definedName>
    <definedName name="_Toc338004626" localSheetId="19">'10.1) SRV MS WIN'!$B$1</definedName>
    <definedName name="_Toc338004626" localSheetId="21">'11.1) SRV LINUX'!$B$1</definedName>
    <definedName name="_Toc338004626" localSheetId="23">'12.1) AD'!$B$1</definedName>
    <definedName name="_Toc338004626" localSheetId="25">'13.1) LDAP'!$B$1</definedName>
    <definedName name="_Toc338004626" localSheetId="27">'14.1) CA'!$B$1</definedName>
    <definedName name="_Toc338004626" localSheetId="29">'15.1) CARD'!$B$1</definedName>
    <definedName name="_Toc338004626" localSheetId="31">'16.1) CERT'!$B$1</definedName>
    <definedName name="_Toc338004626" localSheetId="33">'17.1) PRINT'!$B$1</definedName>
    <definedName name="_Toc338004626" localSheetId="16">'9) MS Exchange'!$B$1</definedName>
    <definedName name="_Toc338004626" localSheetId="17">'9.1) MS Exchange'!$B$1</definedName>
    <definedName name="_Toc338004627" localSheetId="18">'10) SRV MS WIN'!$B$1</definedName>
    <definedName name="_Toc338004627" localSheetId="20">'11) SRV LINUX'!$B$1</definedName>
    <definedName name="_Toc338004628" localSheetId="36">'19) Antivir'!$B$1</definedName>
    <definedName name="_Toc338004629" localSheetId="34">'18) Zálohování'!$B$1</definedName>
    <definedName name="_Toc338004630" localSheetId="35">'18.1) Zálohování'!$B$1</definedName>
    <definedName name="_Toc338004630" localSheetId="37">'19.1) Antivir'!$B$1</definedName>
    <definedName name="_Toc338004630" localSheetId="39">'20.1) Virtualizace'!$B$1</definedName>
    <definedName name="_Toc338004630" localSheetId="41">'21.1) Databaze'!$B$1</definedName>
    <definedName name="_Toc338004630" localSheetId="43">'22.1) PKU'!$B$1</definedName>
    <definedName name="_Toc338004630" localSheetId="45">'23.1) Portaly'!$B$1</definedName>
    <definedName name="_Toc338004630" localSheetId="47">'24.1) O365'!$B$1</definedName>
    <definedName name="_Toc338004630" localSheetId="49">'25.1) AZURE'!$B$1</definedName>
    <definedName name="_Toc338004630" localSheetId="51">'26.1) DOC'!$B$1</definedName>
    <definedName name="_Toc338004630" localSheetId="52">'27.1) Akce'!$B$1</definedName>
    <definedName name="_Toc338004630" localSheetId="53">'28.1) Volby'!$B$1</definedName>
    <definedName name="_Toc338004630" localSheetId="9">'5.1) Kamery'!$B$1</definedName>
    <definedName name="_Toc338004630" localSheetId="10">'6) Firewall'!$B$1</definedName>
    <definedName name="_Toc338004630" localSheetId="11">'6.1) Firewall '!$B$1</definedName>
    <definedName name="_Toc338004630" localSheetId="13">'7.1) UPS'!$B$1</definedName>
    <definedName name="_Toc338004630" localSheetId="15">'8.1) Enviroment monitoring DC'!$B$1</definedName>
    <definedName name="_Toc338004631" localSheetId="12">'7) UPS'!$B$1</definedName>
    <definedName name="_Toc338004632" localSheetId="38">'20) Virtualizace'!$B$1</definedName>
    <definedName name="_Toc338004633" localSheetId="40">'21) Databaze'!$B$1</definedName>
    <definedName name="_Toc338004634" localSheetId="6">'4) LAN infra'!$B$1</definedName>
    <definedName name="_Toc338004634" localSheetId="7">'4.1) LAN infra'!$B$1</definedName>
    <definedName name="_Toc338004634" localSheetId="8">'5) Kamery'!$B$1</definedName>
    <definedName name="_Toc338004634" localSheetId="14">'8) Enviroment monitoring'!$B$1</definedName>
    <definedName name="_Toc338004637" localSheetId="22">'12) AD'!$B$1</definedName>
    <definedName name="_Toc338004637" localSheetId="24">'13) LDAP'!$B$1</definedName>
    <definedName name="_Toc338004637" localSheetId="26">'14) CA'!$B$1</definedName>
    <definedName name="_Toc338004637" localSheetId="28">'15) CARD'!$B$1</definedName>
    <definedName name="_Toc338004637" localSheetId="30">'16) CERT'!$B$1</definedName>
    <definedName name="_Toc338004637" localSheetId="32">'17) PRINT'!$B$1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<sst xmlns="http://schemas.openxmlformats.org/spreadsheetml/2006/main" count="2749" uniqueCount="388">
  <si>
    <t>#</t>
  </si>
  <si>
    <t>Název katalogového listu</t>
  </si>
  <si>
    <t>Název katalogového listu INFRA</t>
  </si>
  <si>
    <t>Maximální počet entit v paušální ceně</t>
  </si>
  <si>
    <t>Typ entity</t>
  </si>
  <si>
    <t>Název katalogového listu ADHOC</t>
  </si>
  <si>
    <t>Předpokládaný počet ADHOC člověkodnů během trvání smlouvy</t>
  </si>
  <si>
    <t>Systémová a procesní integrace</t>
  </si>
  <si>
    <t>ADHOC/SYSINT</t>
  </si>
  <si>
    <t>Technická konzultační činnost a součinnost v oblasti ICT</t>
  </si>
  <si>
    <t>ADHOC/CONS</t>
  </si>
  <si>
    <t>Realizace provozního monitoringu a zajištění dohledových služeb infrastrukturní a aplikační vrstvy</t>
  </si>
  <si>
    <t>INFRA/MONIT</t>
  </si>
  <si>
    <t>entit</t>
  </si>
  <si>
    <t>ADHOC/MONIT</t>
  </si>
  <si>
    <t>Správa a provoz síťové infrastruktury</t>
  </si>
  <si>
    <t>INFRA/NET</t>
  </si>
  <si>
    <t>ADHOC/NET</t>
  </si>
  <si>
    <t>portů</t>
  </si>
  <si>
    <t>zařízení</t>
  </si>
  <si>
    <t>VPN</t>
  </si>
  <si>
    <t>služeb</t>
  </si>
  <si>
    <t>sítí</t>
  </si>
  <si>
    <t>Správa a provoz kamerových systémů</t>
  </si>
  <si>
    <t>INFRA/CAM</t>
  </si>
  <si>
    <t>kamer</t>
  </si>
  <si>
    <t>ADHOC/KAM</t>
  </si>
  <si>
    <t>Správa a provoz firewallové soustavy</t>
  </si>
  <si>
    <t>INFRA/FW</t>
  </si>
  <si>
    <t>firewallů</t>
  </si>
  <si>
    <t>ADHOC/FW</t>
  </si>
  <si>
    <t>Správa a provoz centrální UPS a samostatných UPS</t>
  </si>
  <si>
    <t>INFRA/UPS</t>
  </si>
  <si>
    <t>ADHOC/UPS</t>
  </si>
  <si>
    <t>Správa a provoz environmentálního monitoringu</t>
  </si>
  <si>
    <t>INFRA/ENV</t>
  </si>
  <si>
    <t>prostorů</t>
  </si>
  <si>
    <t>ADHOC/ENV</t>
  </si>
  <si>
    <t>Správa a provoz organizace MS Exchange</t>
  </si>
  <si>
    <t>INFRA/EXCH</t>
  </si>
  <si>
    <t>servery</t>
  </si>
  <si>
    <t>ADHOC/EXCH</t>
  </si>
  <si>
    <t>Komplexní správa a provoz serverů MS Windows</t>
  </si>
  <si>
    <t>INFRA/WIN</t>
  </si>
  <si>
    <t>serverů</t>
  </si>
  <si>
    <t>ADHOC/WIN</t>
  </si>
  <si>
    <t>Komplexní správa a provoz serverů Linux OS</t>
  </si>
  <si>
    <t>INFRA/LINUX</t>
  </si>
  <si>
    <t>ADHOC/LINUX</t>
  </si>
  <si>
    <t>Správa a provoz infrastruktury MS Active Directory</t>
  </si>
  <si>
    <t>INFRA/AD</t>
  </si>
  <si>
    <t>instance</t>
  </si>
  <si>
    <t>ADHOC/AD</t>
  </si>
  <si>
    <t>Správa a provoz LDAP infrastruktury</t>
  </si>
  <si>
    <t>INFRA/LDAP</t>
  </si>
  <si>
    <t>ADHOC/LDAP</t>
  </si>
  <si>
    <t>Správa a provoz interní certifikační autority Windows / Linux</t>
  </si>
  <si>
    <t>INFRA/CA</t>
  </si>
  <si>
    <t>ADHOC/CA</t>
  </si>
  <si>
    <t>Správa a provoz životního cyklu zaměstnaneckých karet</t>
  </si>
  <si>
    <t>INFRA/CARD</t>
  </si>
  <si>
    <t>karet</t>
  </si>
  <si>
    <t>ADHOC/CARD</t>
  </si>
  <si>
    <t>Správa a provoz certifikátů pro zajištění serverového provozu a služeb</t>
  </si>
  <si>
    <t>INFRA/CERT</t>
  </si>
  <si>
    <t>certifikátů</t>
  </si>
  <si>
    <t>ADHOC/CERT</t>
  </si>
  <si>
    <t>Správa a provoz infrastruktury skenování a tisku dokumentů</t>
  </si>
  <si>
    <t>INFRA/PRINT</t>
  </si>
  <si>
    <t>ADHOC/PRINT</t>
  </si>
  <si>
    <t>tiskáren</t>
  </si>
  <si>
    <t>Správa a provoz komplexní infrastruktury zálohování</t>
  </si>
  <si>
    <t>INFRA/BACKUP</t>
  </si>
  <si>
    <t>ADHOC/BACKUP</t>
  </si>
  <si>
    <t>Správa a provoz komplexní bezpečnostní infrastruktury</t>
  </si>
  <si>
    <t>INFRA/SEC</t>
  </si>
  <si>
    <t>ADHOC/SEC</t>
  </si>
  <si>
    <t>Správa a provoz platforem virtualizace MS Hyper-V, VMWare</t>
  </si>
  <si>
    <t>INFRA/VIRT</t>
  </si>
  <si>
    <t>instancí</t>
  </si>
  <si>
    <t>ADHOC/VIRT</t>
  </si>
  <si>
    <t>Komplexní správa a provoz databázové infrastruktury Microsoft SQL a Oracle</t>
  </si>
  <si>
    <t>INFRA/SQL</t>
  </si>
  <si>
    <t>ADHOC/SQL</t>
  </si>
  <si>
    <t>Komplexní správa koncových uživatelských zařízení včetně jejich příslušenství</t>
  </si>
  <si>
    <t>INFRA/USER</t>
  </si>
  <si>
    <t>ADHOC/USER</t>
  </si>
  <si>
    <t>INFRA/PORTAL</t>
  </si>
  <si>
    <t>ADHOC/PORTAL</t>
  </si>
  <si>
    <t>a. Alfresco</t>
  </si>
  <si>
    <t>b. WordPress</t>
  </si>
  <si>
    <t>c. Sharepoint</t>
  </si>
  <si>
    <t>d. Moodle</t>
  </si>
  <si>
    <t>Správa a provoz v prostředí MS Office 365</t>
  </si>
  <si>
    <t>INFRA/O365</t>
  </si>
  <si>
    <t>ADHOC/O365</t>
  </si>
  <si>
    <t>Správa a provoz v prostředí MS Azure</t>
  </si>
  <si>
    <t>ADHOC/AZURE</t>
  </si>
  <si>
    <t>Komplexní zajištění provozní dokumentace</t>
  </si>
  <si>
    <t>INFRA/DOC</t>
  </si>
  <si>
    <t>ADHOC/DOC</t>
  </si>
  <si>
    <t>Technické a provozní zajištění akcí</t>
  </si>
  <si>
    <t>ADHOC/ACT</t>
  </si>
  <si>
    <t>Kompletní servisní zajištění voleb v 32 okrscích a centrále zadavatele</t>
  </si>
  <si>
    <t>ADHOC/ELE</t>
  </si>
  <si>
    <t>Realizace bezpečnostního monitoringu a zajištění dohledových služeb včetně reakce</t>
  </si>
  <si>
    <t>INFRA/SIEM</t>
  </si>
  <si>
    <t>ADHOC/SIEM</t>
  </si>
  <si>
    <t>OZNAČENÍ SLUŽBY</t>
  </si>
  <si>
    <t>Číslo služby</t>
  </si>
  <si>
    <t>Název služby</t>
  </si>
  <si>
    <t>Systémová a procesní integrace prostředí UMČ P-14</t>
  </si>
  <si>
    <t>VYMEZENÍ SLUŽBY</t>
  </si>
  <si>
    <t>Prostředí</t>
  </si>
  <si>
    <t>Kód katalogového listu</t>
  </si>
  <si>
    <t xml:space="preserve">ROZSAH POŽADOVANÝCH ČINNOSTÍ </t>
  </si>
  <si>
    <t>SERVICE LEVEL AGREEMENT (SLA)</t>
  </si>
  <si>
    <t xml:space="preserve">Vyhodnocovací období </t>
  </si>
  <si>
    <t>1 kalendářní měsíc</t>
  </si>
  <si>
    <t>Požadované role obsazované Dodavatelem</t>
  </si>
  <si>
    <t>Název role</t>
  </si>
  <si>
    <t>Předpokládaný rozsah alokace (z provozní doby)</t>
  </si>
  <si>
    <t>Dostupnost</t>
  </si>
  <si>
    <t>Architekt</t>
  </si>
  <si>
    <t>Off-site</t>
  </si>
  <si>
    <t>Konzultant</t>
  </si>
  <si>
    <t>Off-site, On-site</t>
  </si>
  <si>
    <t>SLA PARAMETRY</t>
  </si>
  <si>
    <t>Jednotka</t>
  </si>
  <si>
    <t>Hodnota</t>
  </si>
  <si>
    <t>Max počet za období</t>
  </si>
  <si>
    <t>[den]</t>
  </si>
  <si>
    <t>Pracovní dny</t>
  </si>
  <si>
    <t>N/A</t>
  </si>
  <si>
    <t>Provozní doba zaručená</t>
  </si>
  <si>
    <t>[hod-hod]</t>
  </si>
  <si>
    <t>8–17 (5x9)</t>
  </si>
  <si>
    <t>Max. doba  odezvy</t>
  </si>
  <si>
    <t>[hod]</t>
  </si>
  <si>
    <t>Max. doba řešení</t>
  </si>
  <si>
    <r>
      <t xml:space="preserve">Upřesnění kategorií incidentů a závad </t>
    </r>
    <r>
      <rPr>
        <sz val="10"/>
        <color theme="1"/>
        <rFont val="Calibri"/>
        <family val="2"/>
      </rPr>
      <t>(zpřesnění globálních definic daných servisní smlouvou)</t>
    </r>
  </si>
  <si>
    <t>Kategorie A</t>
  </si>
  <si>
    <t>Kategorie B</t>
  </si>
  <si>
    <t>Kategorie C</t>
  </si>
  <si>
    <t>Ostatní závady nespadající do kategorie A nebo B.</t>
  </si>
  <si>
    <t xml:space="preserve">Způsob kontroly </t>
  </si>
  <si>
    <t>PODMÍNKY A OMEZENÍ SLUŽBY</t>
  </si>
  <si>
    <t>Omezení</t>
  </si>
  <si>
    <t>Maximální počet entit v rámci paušálu</t>
  </si>
  <si>
    <t>Měrná jednotka</t>
  </si>
  <si>
    <t>Člověkoden (MD) / hodina (hod)</t>
  </si>
  <si>
    <t>Další podmínky</t>
  </si>
  <si>
    <t>Technická konzultační činnost v oblasti informačních a komunikačních technologií a zajištění součinnosti v rámci investičních akcí</t>
  </si>
  <si>
    <t>ROZSAH POŽADOVANÝCH ČINNOSTÍ</t>
  </si>
  <si>
    <t>Způsob kontroly</t>
  </si>
  <si>
    <t>Pravidelný reporting incidentů, problémů a návrh nápravných opatření</t>
  </si>
  <si>
    <t>Dodavatel dodá potřebný SW vč. licencí, aktivní podpory výrobce a zajistí dostatečný úložný prostor, pro uchovávání dat dle požadovaného plánu.</t>
  </si>
  <si>
    <t>Administrátor</t>
  </si>
  <si>
    <t>Operátor</t>
  </si>
  <si>
    <t>On-site</t>
  </si>
  <si>
    <t>[%/měs]</t>
  </si>
  <si>
    <t>00–24 (7x24)</t>
  </si>
  <si>
    <t>Max. doba výpadku</t>
  </si>
  <si>
    <t>Max. doba výpadku dat</t>
  </si>
  <si>
    <t>Max. doba servisní odezvy</t>
  </si>
  <si>
    <t>[min]</t>
  </si>
  <si>
    <t>Odstranění výpadku – A</t>
  </si>
  <si>
    <t>Odstranění výpadku – B</t>
  </si>
  <si>
    <t>[dny]</t>
  </si>
  <si>
    <t>Odstranění výpadku – C</t>
  </si>
  <si>
    <t>Služba nezahrnuje správu koncových zařízení ani serverů v daných sítích.</t>
  </si>
  <si>
    <t>Správa a provoz kamerových systémů včetně průběžné aktualizace bezpečnostní dokumentace a reakce na události</t>
  </si>
  <si>
    <t>Výpadek jedné nebo více kamer včetně příslušenství, který způsobí nedostupnost služby.</t>
  </si>
  <si>
    <t>Výpadek jedné nebo více kamer, který způsobí sníženou kvalitu služby.</t>
  </si>
  <si>
    <t xml:space="preserve"> Správa a provoz firewallové soustavy včetně průběžné aktualizace bezpečnostní dokumentace</t>
  </si>
  <si>
    <t>Max. doba nedostupnosti dat</t>
  </si>
  <si>
    <t>Zpomalení odezev interních systémů v důsledku nastavení firewallu.</t>
  </si>
  <si>
    <t>Do dostupnosti jsou počítány pouze incidenty typu A, incidenty kategorie B a C se do vyhodnocení celkové dostupnosti nezahrnují.</t>
  </si>
  <si>
    <t>Služba se nevztahuje na klientské stanice.</t>
  </si>
  <si>
    <t>Správa a provoz centrální UPS a samostatných UPS včetně průběžné aktualizace plánů reakce na události</t>
  </si>
  <si>
    <t>Max. doba zahájení řešení výpadku napájení se správcem rozvodné sítě</t>
  </si>
  <si>
    <t>Výpadek UPS včetně příslušenství, který způsobí celkovou nedostupnost HW služby (serveru, storage, chassis nebo jednoho či více blade serverů, síťového prvku).</t>
  </si>
  <si>
    <t xml:space="preserve">Výpadek jedné nebo více UPS včetně příslušenství, který způsobí sníženou kvalitu služby, např. nefunkční baterie. </t>
  </si>
  <si>
    <t xml:space="preserve">Ostatní závady nespadající do kategorie A nebo B. </t>
  </si>
  <si>
    <t xml:space="preserve"> Správa a provoz centrální UPS a samostatných UPS včetně průběžné aktualizace plánů reakce na události</t>
  </si>
  <si>
    <t>Správa a provoz environmentálního monitoringu datového centra, infrastrukturních rozvaděčů, včetně průběžné aktualizace plánů reakce na události</t>
  </si>
  <si>
    <t>Výpadek  více sond včetně příslušenství, který způsobí nedostupnost služby.</t>
  </si>
  <si>
    <t>Výpadek jedné nebo více sond, který způsobí sníženou kvalitu služby.</t>
  </si>
  <si>
    <t xml:space="preserve"> Správa a provoz environmentálního monitoringu datového centra, infrastrukturních rozvaděčů, včetně průběžné aktualizace plánů reakce na události</t>
  </si>
  <si>
    <t>Závada nebo výpadek části služby Exchange, které způsobí sníženou dostupnost služby, avšak nezpůsobí celkovou nedostupnost služby Exchange. Výpadek služby MobilChange nebo FaxChange</t>
  </si>
  <si>
    <t>Ostatní závady nespadající do kategorie A nebo B</t>
  </si>
  <si>
    <t>Komplexní správa a provoz serverů MS Windows, včetně technologií vysoké dostupnosti</t>
  </si>
  <si>
    <t>PRODUKČNÍ, TESTOVACÍ</t>
  </si>
  <si>
    <t>Upřesnění kategorií incidentů a závad (zpřesnění globálních definic daných servisní smlouvou)</t>
  </si>
  <si>
    <t>Chyba jednoho nebo více modulů operačního systémů, která způsobí celkovou nedostupnost služeb OS.</t>
  </si>
  <si>
    <t>Závady, které neomezí provoz služeb OS a ostatní závady nespadající do kategorie A nebo B</t>
  </si>
  <si>
    <t>Komplexní správa a provoz serverů Linux OS, včetně technologií vysoké dostupnosti</t>
  </si>
  <si>
    <t>Komplexní správa a provoz serverů LINUX, včetně technologií vysoké dostupnosti</t>
  </si>
  <si>
    <t>7-17 (5x10)</t>
  </si>
  <si>
    <t>Výpadek, resp. úplná nedostupnost služby AD, DHCP, DNS v jedné nebo více lokalitách.</t>
  </si>
  <si>
    <t>Závada nebo výpadek části služby AD,DHCP,DNS v jedné nebo více lokalitách, které způsobí sníženou dostupnost služby, avšak nezpůsobí celkovou nedostupnost.  Např.: Výpadek primárního AD serveru.</t>
  </si>
  <si>
    <t>Závady, které neomezí provoz služby AD a ostatní závady nespadající do kategorie A nebo B</t>
  </si>
  <si>
    <t xml:space="preserve">Služba nezahrnuje správu HW na serverech. </t>
  </si>
  <si>
    <t xml:space="preserve"> Správa a provoz infrastruktury LDAP</t>
  </si>
  <si>
    <t>Výpadek, resp. úplná nedostupnost služby LDAP v jedné nebo více lokalitách.</t>
  </si>
  <si>
    <t>Závada nebo výpadek části služby LDAP v jedné nebo více lokalitách, které způsobí sníženou dostupnost služby, avšak nezpůsobí celkovou nedostupnost.</t>
  </si>
  <si>
    <t>Závady, které neomezí provoz služby LDAP a ostatní závady nespadající do kategorie A nebo B</t>
  </si>
  <si>
    <t>Výpadek, resp. úplná nedostupnost služby CA</t>
  </si>
  <si>
    <t>Závada nebo výpadek části služby CA v jedné nebo více lokalitách, které způsobí sníženou dostupnost služby, avšak nezpůsobí celkovou nedostupnost.</t>
  </si>
  <si>
    <t>Závady, které neomezí provoz služby CA a ostatní závady nespadající do kategorie A nebo B</t>
  </si>
  <si>
    <t>Výpadek, resp. úplná nedostupnost ověřování pomocí zaměstnaneckých karet v jedné nebo více lokalitách.</t>
  </si>
  <si>
    <t>Závada nebo výpadek části služby zaměstnanneckých karet v jedné nebo více lokalitách, které způsobí sníženou dostupnost služby, avšak nezpůsobí celkovou nedostupnost.  Např.: Nemožnost vytvářet elektronické podpisy.</t>
  </si>
  <si>
    <t>Závady, které neomezí provoz a ostatní závady nespadající do kategorie A nebo B</t>
  </si>
  <si>
    <t>Výpadek, resp. úplná nedostupnost služby z důvody neplaného certifikátu v jedné nebo více lokalitách.</t>
  </si>
  <si>
    <t>Závada nebo výpadek části služby v jedné nebo více lokalitách, které způsobí sníženou dostupnost služby, avšak nezpůsobí celkovou nedostupnost.  Např.: Nutnost potvrzení výjímky u nedůvěryhodného certifikátu uživatelem.</t>
  </si>
  <si>
    <t>Výpadek, resp. úplná nedostupnost služby tisku v jedné nebo více lokalitách.</t>
  </si>
  <si>
    <t>Závada nebo výpadek části služby tisku v jedné nebo více lokalitách, které způsobí sníženou dostupnost služby, avšak nezpůsobí celkovou nedostupnost.  Např.: Výpadek primárního AD serveru.</t>
  </si>
  <si>
    <t>Závady, které neomezí provoz služby tisku a ostatní závady nespadající do kategorie A nebo B</t>
  </si>
  <si>
    <t>koncových uživatedlů</t>
  </si>
  <si>
    <t>SafeQ&amp;ScanFlow</t>
  </si>
  <si>
    <t>Správa a provoz komplexní infrastruktury zálohování, včetně průběžné aktualizace plánů zálohy a obnovy</t>
  </si>
  <si>
    <t>0-24 (7x24)</t>
  </si>
  <si>
    <t xml:space="preserve">Snížená nebo omezená dostupnost zálohování  </t>
  </si>
  <si>
    <t>Služba se nevztahuje na provoz HW infrastruktury k zálohování dat.</t>
  </si>
  <si>
    <t>70 zařízení</t>
  </si>
  <si>
    <t>Správa a provoz komplexní bezpečnostní, antivirové a šifrovací infrstruktury serverů, stanic a mobilních zařízení, včetně průběžné aktualizace plánů zabezpečení a obnovy těchto zařízení</t>
  </si>
  <si>
    <t>Jakýkoliv únik citlivých informací nebo poškození dat ve vnitřní infrastruktuře Zadavatele v důsledku napadení škodlivým SW.</t>
  </si>
  <si>
    <t>Zpomalení odezev interních systémů v důsledku malware kontrol.</t>
  </si>
  <si>
    <t>Výpadek, resp. úplná nedostupnost „host“ serveru (virtualizačního prostředí).</t>
  </si>
  <si>
    <t xml:space="preserve">Závada nebo výpadek části host serveru, které způsobí sníženou dostupnost služby, avšak nezpůsobí celkovou nedostupnost.  </t>
  </si>
  <si>
    <t>Závady, které neomezí provoz služby a ostatní závady nespadající do kategorie A nebo B</t>
  </si>
  <si>
    <t xml:space="preserve"> Správa a provoz platforem virtualizace MS Hyper-V, VMWare</t>
  </si>
  <si>
    <t>Komplexní správa a provoz databázové infrastruktury Microsoft SQL a Oracle, včetně technologií vysoké dostupnosti</t>
  </si>
  <si>
    <t xml:space="preserve">Nedostupnost databázového serveru. </t>
  </si>
  <si>
    <t>Snížená nebo omezená dostupnost databázového serveru</t>
  </si>
  <si>
    <t xml:space="preserve"> Komplexní správa a provoz databázové infrastruktury Microsoft SQL a Oracle, včetně technologií vysoké dostupnosti</t>
  </si>
  <si>
    <t>Komplexní správa koncových uživatelských zařízení včetně jejich příslušenství.</t>
  </si>
  <si>
    <t>7–17 (5x10)</t>
  </si>
  <si>
    <t>NBD</t>
  </si>
  <si>
    <t>Nefunkčnost PKÚ</t>
  </si>
  <si>
    <t>Požadavek na instalaci PKU včetně dopravy na určené pracoviště Zadavatele</t>
  </si>
  <si>
    <t>Zadavatel je povinen zaručit provoz prostředků IT infrastruktury nezbytné pro chod PKU, přičemž všechny činnosti (kromě provozu samotného HW, který je řešený v rámci KL HW) k zajištění provozu jsou v jeho kompetenci.</t>
  </si>
  <si>
    <t xml:space="preserve"> Komplexní správa koncových uživatelských zařízení včetně jejich příslušenství.</t>
  </si>
  <si>
    <t xml:space="preserve"> Provoz, správa a rozvoj portálových systémů</t>
  </si>
  <si>
    <t>NA</t>
  </si>
  <si>
    <t xml:space="preserve"> Technické a provozní zajištění akcí, zejména jednání zastupitelstva, rady, výborů, komisí, školení ad.</t>
  </si>
  <si>
    <t xml:space="preserve"> Kompletní servisní zajištění voleb v 32 okrscích a centrále zadavatele</t>
  </si>
  <si>
    <t>1 kolo voleb</t>
  </si>
  <si>
    <t>Kompletní výpadek systému bezpečnostního monitoringu nebo ztráta kontroly nad kritickou částí systému bezpečnostního monitoringu.</t>
  </si>
  <si>
    <t xml:space="preserve">Výpadek části systému, který nemá přímý vliv na bezpečnost, nebo snížená dostupnost / odezva sysému. </t>
  </si>
  <si>
    <t>Dodavatel poskytne odpovídající počet pracovníků v režimu 24x7 pro plné zajištění bezpečnostního monitoringu logického perimetru úřadu. Pokud by nebyl bezpečnostní monitoring personálně obsazen a tedy nebyl schopen reagovat na případné bezpečnostní události nebo bezpečnostní incidenty, bude se takový stav považován za bezpečnostní incident a bude podléhat sankcím dle smlouvy.</t>
  </si>
  <si>
    <t>a.     Pasivní síťová infrastruktura – optické a metalické rozvody, rozvaděče a jejich napájení</t>
  </si>
  <si>
    <t>b.     Aktivní síťová infrastruktura L2, L3, L4 a L7 – páteřní síťové prvky, přístupové switche, PoE switche</t>
  </si>
  <si>
    <t>c.     Infrastruktura Site to Site VPN a přístupových VPN</t>
  </si>
  <si>
    <t>d.     Infrastruktura síťových služby: DNS, DHCP, WINS, IAS, SFTP, NTP   ad.</t>
  </si>
  <si>
    <t>a.     podpora serverové infrastruktury tisku</t>
  </si>
  <si>
    <t>b.     podpora tiskové infrastruktury na koncových zařízeních uživatelů</t>
  </si>
  <si>
    <t>c.     zajištění fungování nástrojů SafeQ a ScanFlow</t>
  </si>
  <si>
    <t>d.     zajištění 1. úrovně podpory koncových tiskových zařízení, zejména chybové stavy tiskáren, výměna spotřebního materiálu, jeho distribuce, zajištění součinnosti s dodavatelem tiskového řešení ad.</t>
  </si>
  <si>
    <t>d.     Mobilní zařízení a tablety</t>
  </si>
  <si>
    <r>
      <t xml:space="preserve">Upřesnění kategorií incidentů a závad </t>
    </r>
    <r>
      <rPr>
        <sz val="10"/>
        <color theme="1"/>
        <rFont val="Calibri"/>
        <family val="2"/>
        <scheme val="minor"/>
      </rPr>
      <t>(zpřesnění globálních definic daných servisní smlouvou)</t>
    </r>
  </si>
  <si>
    <t xml:space="preserve">6.    Účast na jednání provozních a pracovních týmů Zadavatele (1x měsíčně).  </t>
  </si>
  <si>
    <t>Správa a provoz organizace MS Exchange on-prem, O365, cloud, včetně systému rezervace zasedacích místností a technologií vysoké dostupnosti</t>
  </si>
  <si>
    <t xml:space="preserve"> Správa a provoz infrastruktury MS Active Directory on-prem, O365, Azure, Cloud, včetně integrovaných podpůrných služeb (DNS, DHCP, WINS) ad.</t>
  </si>
  <si>
    <t>a.     Stolní počítače, notebooky, pracovní stanice ad.</t>
  </si>
  <si>
    <t>INFRA/AZURE</t>
  </si>
  <si>
    <t>PRODUKCE</t>
  </si>
  <si>
    <t>TEST</t>
  </si>
  <si>
    <t>O365</t>
  </si>
  <si>
    <t>AZURE</t>
  </si>
  <si>
    <t>MHMP</t>
  </si>
  <si>
    <t>Ostatní</t>
  </si>
  <si>
    <t>X</t>
  </si>
  <si>
    <t>1.       Požadavky na koncepční služby      
V rámci koncepčních služeb zajistí následující činnosti:      
a)       aktualizaci strategie rozvoje systémové infrastruktury na další období - 1x za rok (předkládá vždy na konci roku na následující období)      
b)       vypracování plánu rozvoje systémové infrastruktury na další rok – 1x za rok (předkládá vždy na konci roku na následující období)      
c)       aktualizaci a průběžné vyhodnocení plánu rozvoje systémové infrastruktury v průběhu roku – 1x za rok      
d)       závěrečné vyhodnocení plánu rozvoje systémové infrastruktury vždy na konci roku       
e)       garanci na rozvoj systémové infrastruktury ve vazbě na budovanou architekturu a implementované technologie.      
2.       Požadavky na organizační služby      
V rámci dodávky organizačních služeb jsou poskytovány následující činnosti:      
a)       účast na pravidelných jednáních s pracovníky Zadavatele – 1x za 14 dní       
b)       účast, na základě požadavku Zadavatele, na dalších jednání s ostatními dodavateli IT      
c)       na základě požadavků Zadavatele organizaci a koordinaci prací dodavatelů v souvislosti s budováním systémové infrastruktury      
d)       kontrolu práci dodavatelů a přípravu podkladů pro Zadavatele pro převzetí provedených prací      
e)       přípravu podkladů pro poptávkové řízení dle požadavku Zadavatele, vypracování harmonogram dílčích dodávek      
3.       Požadavky na konzultační služby      
V rámci konzultačních služeb zajistí následující činnosti:      
a)       poskytnutí konzultací k optimalizaci podnikových procesů a k řízení rizik      
b)       zpracování různých podkladů v souvislosti se systémovou infrastrukturou Zadavatele      
c)       poskytnutí know-how v oblasti IT zaměstnancům Zadavatele      
d)       připomínkování výstupů dle potřeb Zadavatele      
e)       spolupráci na zpracování a úpravě organizačních norem (organizační řád, směrnice, apod.) související s provozem       
f)        poskytnutí informací při výběru a realizaci licenční politiky organizace.</t>
  </si>
  <si>
    <t>Dodání pracovní kapacity lidských zdrojů pro řešení ad-hoc úkolů souvisejících s poskytováním služeb, zejména v následujících oblastech:      
1.       Provádění rozsáhlejších konfiguračních změn      
2.       Zavádění nových služeb      
Součinnost v rámci procesů „Projektového řízení“ souvisejících s návrhem změn v infrastruktuře zadavatele (společně s dodavateli technologií).</t>
  </si>
  <si>
    <t>Výpadek jednoho nebo více aktivních prvků (karty), který zapříčiní nedostupnost minimálně jednoho nebo více segmentů přístupových sítí, případně nedostupnost páteřní sítě. Segmentem sítě se rozumí celá oblast zahrnující celou přístupovou síť terminovanou na páteřní síť případně terminovanou na distribuční část přístupové sítě a všechna na tento segment přímo připojená koncová zařízení.   
Výpadek nebo závada na síti, která způsobí nedostupnost kteréhokoliv „business critical“ serveru  v síti zadavatele.</t>
  </si>
  <si>
    <t>Závada nebo výpadek části prvku nebo karty, která snížení dostupnosti služeb, avšak nezapříčiní výpadek celého segmentu sítě: 
a)       Výpadek zálohovaných páteřních linek, které nezpůsobí výpadek druhé záložní linky, respektive nedojde k výpadku celého segmentu sítě, 
b)       závada redundantních zařízení (karet, napájecích zdrojů, modulů a případně dalších), při kterých nedojde k výpadku záložního zařízení, a tím ani k výpadku celého segmentu sítě, 
c)       Snížená dostupnost služeb zapříčiněné např. z důvodu zahlcení sítě.</t>
  </si>
  <si>
    <t>Závada nebo výpadek komunikačního portu, případně bloku portů aktivního prvku, které jsou připojeny pouze ke koncovým zařízením. Závady, které nezpůsobí výpadek ani nesníží dostupnosti služeb v rámci segmentu koncových stanic nebo jednotlivých serverů.
Ostatní závady nespadající do kategorie A nebo B.</t>
  </si>
  <si>
    <t>Do dostupnosti jsou počítány pouze incidenty typu A, incidenty a výpadky kategorie B a C se do vyhodnocení celkové dostupnosti nezahrnují.
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infrastruktury sítě LAN a WAN a jejích služeb. Dostupnost služby se bude měřit souborem testů dostupnosti spravovaných aktivních prvků. Služba bude monitorována s využitím dohledového SW (viz KL INFRA/DOHLED). 
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t>
  </si>
  <si>
    <t>Povinnost poskytnout součinnost Zadavateli (nebo jím jmenovaných subjektů) při provádění kontrolní činnosti na dodržování a plnění náplně tohoto katalogového listu a nápravě zjištěných nedostatků.
Veškerá dokumentace provozovatele a ostatní výstupy vytvořené na základě tohoto katalogového listu budou vlastnictvím Zadavatele.</t>
  </si>
  <si>
    <t>1.       Provoz aktivních síťových prvků:      
a)       kontrola logů (na denní bázi),      
b)       kontrola výkonnosti a performance monitoring (na měsíční bázi),      
c)       návrh preventivních opatření s cílem předejít možným výpadkům, snížení výkonu v infrastruktuře  (minimálně kvartálně nebo dle aktuální situace),      
d)       odborná technická podpora a odstraňování závad v předmětné oblasti – 2nd level support (na denní bázi),      
e)       provádění pravidelných záloh SW konfigurací (týdenní zálohy + aktualizace záloh po každé změně). Zálohování bude prováděno na centrální úložiště Zadavatele,      
f)        provádění přesunů, výměn a konfigurací aktivních prvků, včetně prvků mikrovlnných spojů      
2.     Provoz Site to site VPN a přístupových VPN      
3.       Správa aktivních prvků :      
a)       Kontrola dostupnosti patchů, hotfixů, service packů a dalších opravných balíků výrobců (na měsíční bázi),      
b)       analýza vhodnosti a potřebnosti implementace opravného balíku,      
c)       návrh opatření a postupu implementace opravného balíku ke schválení Zadavateli,      
d)       instalace a provedení změn dle schválených návrhů opatření (implementace i více opatření bude souhrnně prováděna 1x měsíčně),      
e)       implementace schválených požadavků na změnu konfigurace aktivních prvků       
f)        předkládání návrhů na optimalizaci.      
4.     Komplexní správa bezdrátových sítí      
5.       Součinnost v rámci procesů „Projektového řízení“ souvisejících s návrhem změn v infrastruktuře (společně s dodavateli technologií).      
6.       Provozní podpora ICT v součinnosti s dalšími provozovateli služeb, zajišťujících dostupnost služeb dle parametrů definovaných v SLA. Zejména jde o provozovatele služeb v oblastech:      
-          zajišťujících správu operačních systémů, síťových služeb (DNS, DHCP, WINS, IAS, SFTP, NTP apod.)       
7. Správa pasivní síťové infrastruktury (optické, metalické rozvody, rozvaděčea  jejich napájení)      
8.       Správa a aktualizace provozní dokumentace v rozsahu:      
a)       Postupy pro provoz a správu každého typu zařízení.       
b)       postupy pro obnovu zařízení ze záloh,      
c)       provozní deník pro každé zařízení v minimálním rozsahu datum, osoba, číslo požadavku z ticket systému, popis prováděné činnosti, výsledek činnosti (úspěch/selhání), doba trvání.</t>
  </si>
  <si>
    <t>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t>
  </si>
  <si>
    <t>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t>
  </si>
  <si>
    <t>Monitoring poskytuje oběma smluvním stranám včasná varování, formou e-mailové, SMS notifikace nebo hlasového  zprávy,  o  výpadcích,  trendech  a  historii  chodu  důležitých  technologií  IT  infrastruktury  a     v omezeném rozsahu aplikačních systémů monitorovaných po dohodě s  Zadavatelem.      
Monitoring ICT infrastruktury dostupný v režimu 24x7x365. Dodavatel zajistí monitoring a dohled pomocí nástroje a týmu specialistů, kteří neustále vyhodnocují a zpracovávají hlášení událostí dohledovým systémem.      
Dohledový nástroj      
Dohled ICT infrastruktury je umožněn přes společné webové rozhraní s možností definice práv na úrovni rolí nebo jednotlivých řešitelů. Výchozí jazyk je angličtina, s podporou českého jazyka.      
Komunikace mezi centrálním dohledovým serverem, lokálním serverem a jednotlivými agenty, probíhá šifrovaně a využívá crypto knihovny. Dodavatel je povinen přistupovat přes zabezpečený protokol HTTPS.      
Incidentní stavy jsou automaticky zakládány formou ticketu typu Incident v ticketovacím systému HelpDesk.       
Monitoring sleduje fyzické i virtuální prvky a technologie, společně s funkcí autodiscovery zabezpečuje aktuální monitoring pro velikost a alokaci logických disků, CPU, SNMP discovery, windows services, možnost automatického sběru a vyhodnocení ODBC SQL dotazů. Součástí předmětu plnění je nástroj dohledu, který musí umožňovat tvorbu individuálních skriptů nebo exportu/importu XML souborů. Podporuje sledování pro technologie s protokolem SNMP v1 – v3 (SNMP traps, síťová zařízení)     
Součástí předmětu plnění musí být i reporting – dohledový nástroj, který musí umožňovat ad hoc nebo individuální grafické reporty z nasbíraných hodnot, zobrazené v prostředí řešitele. Je možné definovat vlastní skupiny pro sledování plnění SLA nad jednotlivými technologiemi.     
Nástroj umožnuje automatizaci procesů – vzdálené akce provedené na základě triggeru - reboot, restart služby / serveru / provedení individuálních scriptů.</t>
  </si>
  <si>
    <t>Provoz služby:
a)       Komplexní monitoring všech infrastrukturních zařízení a systémů, serverů, operačních systémů, systémových služeb, databází, sítí, ale v omezeném rozsahu i klíčových aplikací a aplikačních služeb Odběratele.      
b)       Profylaktické činnosti (na týdenní bázi) – čištění nepotřebných souborů, archivace logů, kontrola čitelnosti uložených dat/přesun dat na novější úložná média      
c)       Kontrola logů monitorovacích systémů (na denní bázi)      
d)       Kontrola výkonnosti a performance monitoring sledovaných technologií (na týdenní bázi)  
e)       Incident management - Odborná technická podpora a odstraňování závad v předmětné oblasti – 2nd level support (na týdenní bázi).      
f)        Problem management - Návrh preventivních opatření s cílem předejít možným výpadkům, snížení výkonu v infrastruktuře (minimálně kvartálně nebo dle aktuální situace).     
Správa infrastruktury monitoringu:
a)       Implementace a správa monitoringu monitorování sítě, serverů a jejich služeb      
b)       Kontrola dostupnosti patchů, hotfixů, service packů a dalších opravných balíků výrobců, případně nových verzí opravující vážné bezpečnostní chyby (na kvartální bázi)      
c)       Analýza vhodnosti a potřebnosti implementace opravného balíku      
d)       Návrh opatření a postupu implementace opravného balíku ke schválení Zadavateli      
e)       Instalace a provedení změn dle schválených návrhů opatření (implementace i více opatření bude souhrnně prováděna 1x měsíčně)      
f)        Implementace schválených požadavků na změnu konfigurace včetně deployment nových sond nebo jejich aktualizací</t>
  </si>
  <si>
    <t xml:space="preserve">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 </t>
  </si>
  <si>
    <t>Dodání pracovní kapacity lidských zdrojů pro řešení ad-hoc úkolů souvisejících s poskytováním služeb, zejména v následujících oblastech:      
Provádění rozsáhlejších konfiguračních změn      
Zavádění nových služeb      
Výměna síťových prvků za nestejné typy      
Provádění „troubleshooting“       
Proměřování dostupnosti a kvality WiFi sítí      
Mimořádné profylaktické prohlídky      
Údržba datových rozvaděčů      
Měření izolačního odporu a impedance aktivních prvků a UPS v datových rozvaděčích včetně zpracování protokolu o tomto měření      
Čištění rozvaděčů a komponent od prachu      
Údržba a kontrola ventilátorových jednotek datových rozvaděčů
Kontrola závěsů optických kabelů      
Součinnost v rámci procesů „Projektového řízení“ souvisejících s návrhem změn v infrastruktuře zadavatele (společně s dodavateli technologií).</t>
  </si>
  <si>
    <t>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t>
  </si>
  <si>
    <t>Podpora je poskytována na kamerové systémy zadavatele 
Řešení servisních incidentů
Kontrola video serverů, analýza informačních emailů o stavu chodu serverů, v případě anomálie informování o stavu zařízení jednotlivým určeným pracovníkům.
Vyhledávání záznamů a jejich archivaci na požadované médium.
Pravidelná každodenní kontrola indexace databází záznamů, jejich údržba, blokování a odblokování záznamů.
Evidence referenčních snímků jednotlivých kamer.
Dvakrát ročně kompletní servis všech kamer. Servis obsahuje kontrolu parametrů kamery, přeostření a přenastavení kamery, kontrolu a případnou výměnu konektorů. Při zjištění závady kamery bude provedena její výměna, a to buď v rámci záruky, nebo mimo ni. 
Správa konfigurací předmětných zařízení v konfigurační DB Zadavatele.
Účast na jednání provozních a pracovních týmů Zadavatele (1x týdně).</t>
  </si>
  <si>
    <t>Do dostupnosti jsou počítány pouze incidenty typu A, incidenty a výpadky kategorie B a C se do vyhodnocení celkové dostupnosti nezahrnují.
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t>
  </si>
  <si>
    <t>Povinnost poskytnout součinnost Zadavateli (nebo jím jmenovaných subjektů) při provádění kontrolní činnosti na dodržování a plnění náplně tohoto katalogového listu a nápravě zjištěných nedostatků. 
Veškerá dokumentace provozovatele a ostatní výstupy vytvořené na základě tohoto katalogového listu budou vlastnictvím Zadavatele.</t>
  </si>
  <si>
    <t>Dodání pracovní kapacity lidských zdrojů pro řešení ad-hoc úkolů souvisejících s poskytováním služeb, zejména v následujících oblastech: 
1.       Provádění rozsáhlejších konfiguračních změn 
2.       Zavádění nových služeb 
Součinnost v rámci procesů „Projektového řízení“ souvisejících s návrhem změn v infrastruktuře zadavatele (společně s dodavateli technologií).</t>
  </si>
  <si>
    <t xml:space="preserve">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 </t>
  </si>
  <si>
    <t xml:space="preserve">1.       Provoz firewallových systémů v DC (datových centrech) Zadavatele:        
a)       Profylaktické činnosti (na týdenní bázi) - čištění nepotřebných souborů,        
b)       kontrola firewall logů (na denní bázi), včetně kontroly anomálií síťového provozu a analýzy již nevyužívaných pravidel,         
c)       součinnost při řešení bezpečnostních incidentů v případě zachycení škodlivého SW, detekce nestandardního chování naplňující znaky kybernetického útoku (pokusy o hledání a využití bezpečnostních děr)        
d)       kontrola výkonnosti a performance monitoring (na měsíční bázi),        
e)       návrh preventivních opatření s cílem předejít možným výpadkům, snížení výkonu v infrastruktuře (minimálně kvartálně nebo dle aktuální situace),        
f)        odborná technická podpora a odstraňování závad v předmětné oblasti – 2nd level support (na denní bázi),        
g)       provádění pravidelných záloh SW konfigurací (týdenní zálohy + aktualizace záloh po každé změně).         
h)       udržování aktuálního stavu SW zejména z pohledu možných bezpečnostních a funkčních hrozeb, tj. aplikace aktualizací (hotfix, patch, service pack, apod.) zejména aktualizace znalostních databází popisů malware (na denní bázi),        
i)         vedení provozního deníku každého zařízení.        
2.       Správa systémů firewallu v serverové infrastruktuře        
a)       Kontrola dostupnosti patchů, hotfixů, service packů a dalších opravných balíků výrobců (na měsíční bázi),        
b)       analýza vhodnosti a potřebnosti implementace opravného balíku,        
c)       návrh opatření a postupu implementace opravného balíku ke schválení Zadavateli,        
d)       instalace a provedení změn dle schválených návrhů opatření (implementace i více opatření bude souhrnně prováděna 1x měsíčně),        
e)       implementace schválených požadavků na změnu konfigurace.        
                                                               i.      Nastavování pravidel        
                                                             ii.      Konfigurace pravidel a oprávnění        
3.       Součinnost s dodavateli technologií a aplikací při servisních činnostech.        
4.       Součinnost v rámci procesů „Projektového řízení“ souvisejících s návrhem změn v infrastruktuře (společně s dodavateli technologií).        
5.       Provozní podpora serverů v součinnosti s provozovateli služeb, kteří zajišťující dostupnost služeb dle parametrů definovaných v SLA. Zejména jde o provozovatele služeb v oblastech:        
a)      zajišťujících fungování helpdesk        
6.       Povinnost zpřístupnit technologii provozovateli bezpečnostního monitoringu. Parametry monitoringu pro danou technologii předá Zadavatel.        </t>
  </si>
  <si>
    <t>7.       Udržování aktuálního stavu SW zejména z pohledu možných bezpečnostních a funkčních hrozeb, tj. aplikace aktualizací (hotfix, patch, service pack, apod.), a to v souladu s release mgmt procesem.        
8.       Správa a aktualizace provozní a technické dokumentace v rozsahu:        
a)       Postupy pro provoz a správu každého zařízení,        
b)       postupy pro obnovu zařízení ze záloh,        
c)       provozní deník pro každé zařízení v minimálním rozsahu datum, osoba, číslo požadavku z SD systému, popis prováděné činnosti, výsledek činnosti (úspěch/selhání), doba trvání        
d)       Správa konfigurací serverů jednotlivých zařízení v CMDB zadavatele.</t>
  </si>
  <si>
    <t>Nefunkční firewall, který zapříčiní nedostupnost definovaných síťových služeb. 
Chyba v implementaci schválených požadavků na změnu konfigurace, která způsobí nedostupnost vybrané síťové služby.</t>
  </si>
  <si>
    <t>Do dostupnosti jsou počítány pouze incidenty typu A, incidenty kategorie B a C se do vyhodnocení celkové dostupnosti nezahrnují. 
Měření parametrů služby budou prováděna v pravidelných intervalech během zaručené provozní doby služby. Měřící body (sondy) a počet měření budou zvoleny tak, aby výsledky byly dostatečné pro vyhodnocení stanovených parametrů SLA služby. Měřeními bude ověřována dostupnost firewallu a vybraných síťových služeb, které mají být dostupné na základě schválené sady firewall pravidel. Služba bude monitorována v souladu s požadavky rámcové smlouvy na monitoring SLA parametrů.</t>
  </si>
  <si>
    <t>Povinnost zpřístupnit technologie pro definici a implementaci monitorovacích agentů/sond. 
Povinnost poskytnout součinnost Zadavateli (nebo jím jmenovaných subjektů) při provádění kontrolní činnosti na dodržování a plnění náplně tohoto katalogového listu a nápravě zjištěných nedostatků.
Veškerá dokumentace provozovatele a ostatní výstupy vytvořené na základě tohoto katalogového listu budou vlastnictvím Zadavatele.</t>
  </si>
  <si>
    <t>Dodání pracovní kapacity lidských zdrojů pro řešení ad-hoc úkolů souvisejících s poskytováním služeb, zejména v následujících oblastech: 
1.       Provádění rozsáhlejších konfiguračních změn 
2.       Zavádění nových služeb 
Součinnost v rámci procesů „Projektového řízení“ souvisejících s návrhem změn v infrastruktuře zadavatele (společně s dodavateli technologií).</t>
  </si>
  <si>
    <t>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t>
  </si>
  <si>
    <t>1.       Správa zařízení UPS      
a)       Opravy UPS a souvisejících zařízení na místě nebo výměnou      
b)       Sledování stavu UPS a jejich napájení pomocí  vlastního SW systému na sledování UPS      
c)       Bezprostřední řešení výpadků napájení zjištěných při sledování UPS se správci rozvodných sítí napájení.       
d)       Výměny vadných zařízení a baterií zjištěných na základě monitoringu či preventivní údržby      
e)       Provádění přesunů, výměn a konfigurací UPS v rámci jednotlivých lokalit Zadavatele      
f)        Provádění pravidelných profylaktických prohlídek 1× ročně u UPS nad  3KVA včetně a 1× za 2 roky u UPS do 3kVA.      
2.       Součinnost při testování řízeného vypínání infrastruktury závislé na dané UPS      
3.       Práce na provedení instalace nebo změny konfigurace UPS dle schválených požadavků Zadavatele a dle specifikace dodavatele (včetně HW dodávaného jinými dodavateli)      
4.       Součinnost v rámci procesů „Projektového řízení“ souvisejících s návrhem změn v infrastruktuře (společně s dodavateli technologií)      
5.       Správa a aktualizace provozní a technické dokumentace v rozsahu:      
a)       Postupy pro provoz a správu každého typu zařízení      
b)       Postupy řízeného „shut down“ infrastruktury závislé na dané UPS      
c)       Provozní deník pro každé zařízení v minimálním rozsahu datum, osoba, číslo požadavku z SD systému, popis prováděné činnosti, výsledek činnosti (úspěch/selhání), doba trvání      
d)       Aktuální popis umístění jednotlivých zařízení (floor space)      
e)       Správa konfigurací zařízení v CMDB zadavatele      
6.       Účast na jednání provozních a pracovních týmů Zadavatele (1x měsíčně).</t>
  </si>
  <si>
    <t>Do dostupnosti jsou počítány pouze incidenty typu A, incidenty a výpadky kategorie B a C se do vyhodnocení celkové dostupnosti nezahrnují.
Měření parametrů služby budou prováděna v pravidelných intervalech během zaručené provozní doby služby. Měřící body (sondy) a počet měření budou zvoleny tak, aby výsledky byly dostatečné pro vyhodnocení stanovených parametrů SLA služby. Měřeními bude ověřována dostupnost UPS infrastruktury a jejích služeb.</t>
  </si>
  <si>
    <t>Povinnost zpřístupnit technologie pro definici a implementaci monitorovacích agentů/sond.
Povinnost poskytnout součinnost Zadavateli (nebo jím jmenovaných subjektů) při provádění kontrolní činnosti na dodržování a plnění náplně tohoto katalogového listu a nápravě zjištěných nedostatků.
Veškerá dokumentace provozovatele a ostatní výstupy vytvořené na základě tohoto katalogového listu budou vlastnictvím Zadavatele.
Výpadek systému je považován za jeden incident kategorie A bez ohledu na počet hostovaných aplikací/systémů v rámci daného zařízení. Incident je ukončen v okamžiku, kdy jsou plně dostupné všechny hostované systémy/aplikace na daném zařízení.</t>
  </si>
  <si>
    <t xml:space="preserve">Dodání pracovní kapacity lidských zdrojů pro řešení ad-hoc úkolů souvisejících s poskytováním služeb, zejména v následujících oblastech: 
1.       Provádění rozsáhlejších konfiguračních změn 
2.       Zavádění nových služeb 
Součinnost v rámci procesů „Projektového řízení“ souvisejících s návrhem změn v infrastruktuře zadavatele (společně s dodavateli technologií). </t>
  </si>
  <si>
    <t xml:space="preserve">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  </t>
  </si>
  <si>
    <t xml:space="preserve">Podpora je poskytována na instalované enviromentální zařízení v datovém centru zadavatele.
Řešení servisních incidentů.     
Kontrola funkčnosti notifikace a v případě anomálie informování o stavu zařízení jednotlivým určeným pracovníkům.      
Vyhledávání záznamů a jejich vyhodnocení.      
Pravidelná každodenní kontrola funkčnosti enviromentálních sond.    
Dvakrát ročně kompletní servis všech sond. Servis obsahuje kontrolu parametrů nastavení a kalibraci.
Správa konfigurací předmětných zařízení v konfigurační DB Zadavatele.   
Účast na jednání provozních a pracovních týmů Zadavatele (1x týdně). </t>
  </si>
  <si>
    <t xml:space="preserve">Do dostupnosti jsou počítány pouze incidenty typu A, incidenty a výpadky kategorie B a C se do vyhodnocení celkové dostupnosti nezahrnují.      
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 </t>
  </si>
  <si>
    <t xml:space="preserve">Požadavky na konzultační služby      
V rámci konzultačních služeb zajistí následující činnosti:      
a)       poskytnutí konzultací k optimalizaci podnikových procesů a k řízení rizik      
b)       zpracování různých podkladů v souvislosti se systémovou infrastrukturou úřadu a podřízené organizace      
c)       poskytnutí know-how v oblasti IT v souladu s procesní strategií úřadu      
d)       připomínkování výstupů dle potřeb Zadavatele      
e)       spolupráci na návrhu a úpravě ICT technologií      </t>
  </si>
  <si>
    <t>1.       Provoz služeb MS Exchange, FaxChange: 
a)       Profylaktické činnosti, kontrola služeb (na měsíční bázi), 
b)       kontrola logů (na týdenní bázi), 
c)       kontrola monitoringu služby (na měsíční bázi),
d)       návrh preventivních opatření vyplývající z monitoringu a profylaktických činností s cílem předejít možným výpadkům a omezením služby, 
e)       odborná technická podpora a odstraňování závad v předmětné oblasti – 2nd level support (na denní bázi), 
f)        provádění pravidelných záloh SW konfigurací (týdenní zálohy + aktualizace záloh po každé změně). Zálohování bude prováděno na centrální úložiště Zadavatele využitím služby INFRA/ZÁLOHOVÁNÍ,
g)       vedení provozního deníku služby Exchange (bude využíván centrální provozní deník Zadavatele).
2.       Správa služeb Exchange
a)       Kontrola dostupnosti patchů, hotfixů, service packů a dalších opravných balíků výrobce (na měsíční bázi),
b)       údržba služeb Exchange
c)       analýza vhodnosti a potřebnosti implementace opravného balíku, 
d)       návrh opatření a postupu implementace opravného balíku ke schválení Zadavateli,
e)       předkládání návrhů na optimalizaci služby Exchange (na kvartální bázi),
f)        instalace a provedení změn dle schválených návrhů opatření (implementace i více opatření bude souhrnně prováděna 1x měsíčně),
g)       implementace schválených požadavků na změnu konfigurace služby Exchange. 
3.       Součinnost v rámci procesů „Projektového řízení“ souvisejících s návrhem změn v infrastruktuře  (společně s dodavateli technologií).
4.       Provozní podpora ICT v součinnosti s provozovateli služeb, kteří zajišťují a monitorují dostupnost služeb dle parametrů definovaných v SLA. Zejména jde o provozovatele služeb v oblastech:
a)       zajišťující fungování Helpdesku
b)       zajišťujících správu operačních systémů a databází, fyzickou správu serverů atd., c)       zajišťující služby síťové komunikační infrastruktury a služby DNS, d)       zajišťujících provoz antivirové a antispamové infrastruktury. 
5.       Správa a aktualizace provozní dokumentace v rozsahu:
a)       Postupy pro provoz a správu služby Exchange,
b)       postupy pro obnovu služby Exchange ze záloh jednotlivých systémů,
c)       provozní deník služby Exchange, osoba, číslo požadavku z SD systému, popis prováděné činnosti, výsledek činnosti (úspěch/selhání), doba trvání.</t>
  </si>
  <si>
    <t xml:space="preserve">Bezpečnostní monitoring (SIEM) poskytuje oběma smluvním stranám přehled nad bezpečnostními a jinými událostmi v rámci logického perimetru úřadu. Výstup z monitoringu pomáhá detekovat hrozby, analyzovat je a reagovat na ně. Tím umožňuje efektivní management bezpečnostních informací a událostí tak, aby bylo mitigováno riziko způsobení škod v IT provozu úřadu.      
Bezpečnostní monitoring dostupný v režimu 24x7x365. Dodavatel zajistí monitoring a dohled pomocí nástroje a týmu specialistů, kteří neustále vyhodnocují a zpracovávají hlášení událostí a údaje dodávané dohledovým systémem (SIEMem).      
Dohledový nástroj      
Bezpečnostní dohled je umožněn prostřednictvím nasazeného systému SIEM přes společné webové rozhraní s možností definice práv na úrovni rolí nebo jednotlivých řešitelů.      
Komunikace mezi centrálním dohledovým serverem, lokálním serverem a jednotlivými agenty, probíhá šifrovaně a využívá crypto knihovny. Dodavatel je povinen přistupovat přes zabezpečený protokol HTTPS nebo obdobný, nebo se shodnou případně vyšší úrovní bezpečnosti.  
Incidentní stavy jsou automaticky zakládány formou ticketu typu Bezpečnostní Incident v ticketovacím systému HelpDesk.           
Bezpečnostní monitoring sleduje provoz v IT infrastruktuře úřadu. Je vykonávána analytická činnost nad událostmi a trendy získanými z různých informačních zdrojů a SW nástrojů za účelem detekce nebo identifikace doposud neznámých bezpečnostních hrozeb a zranitelností. Součástí předmětu plnění není nástroj bezpečnostního dohledu (vlastní nástroj dodává objednatel). Bezpečnostní monitoring spolupracuje s monitoringem provozním. 
Součástí předmětu plnění je reporting – který umožňuje ad hoc nebo individuální grafické reporty z nasbíraných hodnot, zobrazené v prostředí řešitele. Je možné definovat vlastní skupiny pro sledování plnění SLA nad jednotlivými technologiemi.      
Nástroj umožnuje automatizaci procesů – vzdálené akce provedené na základě triggeru - neobvyklý nárůst provozu, nečitelnost dat, nedostupnost prvků apod. Existuje úzká spolupráce mezi bezpečnostním a provozním monitoringem      
Provoz služby      
a)       Komplexní bezpečnostní monitoring definovaného provozu v síti Odběratele.   </t>
  </si>
  <si>
    <t>b)       Profylaktické činnosti (na týdenní bázi) – čištění nepotřebných souborů, archivace logů, kontrola čitelnosti uložených dat/přesun dat na novější úložná média      
c)       Kontrola logů bezpečnostního monitorovacího systému (na denní bázi)      
d)       Kontrola výkonnosti a performance monitoring sledovaných technologií (na týdenní bázi)      
e)       Management bezpečnostních událostí a bezpečnostních incidentů - Odborná podpora předcházení bezpečnostním incidentům řešením či eliminací bezpečnostních událostí v předmětné oblasti – 2nd level support (dle potřeby).      
f)        Problem management - Návrh preventivních opatření s cílem předejít možným bezpečnostním událostem a bezpečnostním incidentům (minimálně kvartálně nebo dle aktuální situace).      
g)        Spolupráce při hlášení bezpečnostních událostí a bezpečnostních incidentů ostatním dotčeným subjektům a zainteresovaným stranám (MHMP, ostatní MČ, do budoucna spoupráce se SoC MHMP)      
h)        Povinné hlášení odpovídajících bezpečnostních událostí a bezpečnostních incidentů Národnímu úřadu pro kybernetickou a informační bezpečnost (NÚKIB)      
Správa infrastruktury bezpečnostního monitoringu      
a)       Podílení se na implementaci a správě bezpečnostního monitoringu logického perimetru      
b)       Kontrola dostupnosti patchů, hotfixů, service packů a dalších opravných balíků výrobců, případně nových verzí opravující vážné bezpečnostní chyby (na kvartální bázi)      
c)       Analýza vhodnosti a potřebnosti implementace opravného balíku      
d)       Návrh opatření a postupu implementace opravného balíku ke schválení Zadavateli      
e)       Instalace a provedení změn dle schválených návrhů opatření (implementace i více opatření bude souhrnně prováděna 1x měsíčně)      
f)        Implementace schválených požadavků na změnu konfigurace včetně deployment nových funkcionalit a napojení</t>
  </si>
  <si>
    <t xml:space="preserve">Entitou jsou myšleny eventy, které způsobí potřebu řešení bezpečnostní události nebo bezpečnostního incidentu. Bezpečnostní událost je entita/event, která by mohla mít vliv na bezpečnost logického perimetru nebo bezpečnost informací. Bezpečnostní incident je event/entita, který má dopad na bezpečnost logického perimetru nebo bezpečnost informací. </t>
  </si>
  <si>
    <t>Nedostupnost služby Exchange, zejména:    
-          Nedochází k odeslání pošty (ve frontě pro odchozí poštu se hromadí neodeslané zprávy),
-          uživatel služby se nemůže připojit ke svému účtu (jak prostřednictvím klientské aplikace, tak webového rozhraní pro poštu), 
-          uživatelé nepřijímají poštu (zejména prostřednictvím webového rozhraní pro poštu).</t>
  </si>
  <si>
    <t>Dodání pracovní kapacity lidských zdrojů pro řešení ad-hoc úkolů souvisejících s poskytováním služeb, zejména v následujících oblastech: 
1.       Provádění rozsáhlejších konfiguračních změn za účelem mitigace bezpečnostního rizika 
2.       Zavádění nových monitorovaných prvků 
Součinnost v rámci procesů „Projektového řízení“ souvisejících s návrhem změn v oblasti bezpečnostního monitoringu zadavatele (společně s dodavateli technologií).</t>
  </si>
  <si>
    <t xml:space="preserve">Bezpečnostní činnosti budou kontrolovány Zadavatelem (nebo jím stanoveným subjektem) na měsíční bázi. 
O výsledku kontrol bude sestavován měsíční report. Report vystavuje kontrolující subjekt, schvaluje Zadavatel a slouží Zadavateli jako podklad pro vyhodnocení služeb. </t>
  </si>
  <si>
    <t xml:space="preserve">Do dostupnosti jsou počítány pouze incidenty typu A, incidenty kategorie B a C se do vyhodnocení celkové dostupnosti nezahrnují.     
Měření parametrů služby budou prováděna v pravidelných intervalech během zaručené provozní doby služby. Měřící body (sondy) a počet měření budou zvoleny tak, aby výsledky byly dostatečné pro vyhodnocení stanovených parametrů SLA služby. Měřeními bude ověřována dostupnost služeb systému elektronické pošty. Služba bude monitorována v souladu s požadavky rámcové smlouvy na monitoring SLA parametrů. Měření bude realizováno z management serveru či prostřednictvím vybraných aplikací pro end-to-end monitoring.  </t>
  </si>
  <si>
    <t>Zadavatel využívá jako součást konfigurace MS Exchange faxovou bránu pro příjem a odesílání faxů.
Zadavatel využívá jako součást konfigurace MS Exchange SMS bránu.</t>
  </si>
  <si>
    <t xml:space="preserve">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 </t>
  </si>
  <si>
    <t>Zajistí podporu technického vybavení v době konání voleb nebo referend. 
Technické vybavení ve formě notebooku a tiskárny po dobu konání akce pro všechny okrsky (32ks), formou pronájmu. 
a)       Zajištění technické podpory 
b)       Instalace a konfigurace v místě volebních okrsku 
c)       Odinstalace techniky 
d)       Servisní pohotovost v době konání voleb 
Přesné termíny budou zadavatelem stanoveny až po vypsání řádných nebo mimořádných voleb. 
Dodavatel zajistí pro každé konání jedné akce min. 10 člověkodní, nedohodne-li se s objednatelem jinak.</t>
  </si>
  <si>
    <t>1.       Dodání pracovní kapacity lidských zdrojů pro řešení ad-hoc úkolů souvisejících s poskytováním služeb, zejména v následujících oblastech: 
 součinnost Objednateli při řešení rozvoje spojených, navazujících či integrovaných do systému serverů MS EXCHANGE a objednávání rozvojových prací 
testy funkčnosti systému po plánovaných zásazích Objednatele nad infrastrukturou serverů MS EXCHANGE 
 provádění testů systému po provedení změn před jeho nasazením do provozu, zejména v přípravě a vyhodnocování požadovaných simulovaných situací a dat pro účely testování 
uplatňování připomínek k výsledkům rozvojových prací 
účast v akceptačním řízení nad rozvojovými pracemi a změnami, odpovědnost za předložení stanoviska provozovatele k výsledkům testů a akceptačních řízení ke změnám 
poskytování vyšší úrovně podpory, součinnosti nebo poskytování služeb dle dočasně upravených (zpravidla vyšších) hodnot vybraných SLA parametrů na základě žádosti Objednatele. 
2.       Poskytování součinnost v rámci procesů „Projektového řízení“ Objednatele.</t>
  </si>
  <si>
    <t>Zajistí podporu technického vybavení v době konání akcí. (zastupitelstvo, rada, výbory, komise apod.)      
a)       Zajištění technické podpory      
b)       Instalace a konfigurace techniky v místě konání akce (projekční a zvuková technika)      
c)       Odinstalace techniky      
d)       Servisní pohotovost v době konání akce      
Přesné termíny budou zadavatelem stanoveny dle aktuální potřeby.</t>
  </si>
  <si>
    <t xml:space="preserve">Činnosti budou kontrolovány Zadavatelem (nebo jím stanoveným subjektem) na měsíční bázi. 
O výsledku kontrol bude sestavován měsíční report. Report vystavuje kontrolující subjekt, schvaluje Zadavatele a slouží Zadavateli jako podklad pro vyhodnocení služeb. </t>
  </si>
  <si>
    <t>Dodání pracovní kapacity lidských zdrojů pro řešení ad-hoc úkolů souvisejících se zajištěním dokumentace, zejména v následujících oblastech:      
1.       Provádění rozsáhlejších konfiguračních změn a nové požadavky na kvalitu a typ dokumentace      
2.       Zavádění nových služeb      
Součinnost v rámci procesů „Projektového řízení“ souvisejících s návrhem změn v infrastruktuře zadavatele (společně s dodavateli technologií).</t>
  </si>
  <si>
    <t>1.       Provoz systémů na bázi Microsoft Windows:
a)       Profylaktické činnosti (na týdenní bázi) - čištění nepotřebných souborů, defragmentace disku, kontrola místa na disku 
b)       Správa lokálních účtů a skupin (zakládání, rušení, přesouvání, úpravy)
c)       Kontrola logů (na denní bázi)
d)       Kontrola výkonnosti a performance monitoring (na měsíční bázi). 
e)       Návrh preventivních opatření s cílem předejít možným výpadkům, snížení výkonu v infrastruktuře zadavatele (minimálně kvartálně nebo dle aktuální situace).
f)        Odborná technická podpora a odstraňování závad v předmětné oblasti – 2nd level support (na denní bázi).
g)       Provádění pravidelných záloh SW konfigurací (týdenní zálohy + aktualizace záloh po každé změně). Zálohování bude prováděno na centrální úložiště Zadavatele využitím služby INFRA/ZÁLOHOVÁNÍ.
h)       Vedení provozního deníku každého zařízení (centrální nástroj zadavatele)
2.       Správa operačních systémů v serverové infrastruktuře
a)       Kontrola dostupnosti patchů, hotfixů, service packů a dalších opravných balíků výrobce (na měsíční bázi) včetně analýzy vhodnosti a potřebnosti implementace opravného balíku,
b)       návrh opatření a postupu implementace opravného balíku ke schválení Zadavateli,
c)       předkládání návrhů na optimalizaci Windows infrastruktury (na kvartální bázi),
d)       instalace a provedení změn dle schválených návrhů opatření (implementace i více opatření bude souhrnně prováděna 1x měsíčně), 
e)       implementace schválených požadavků na změnu konfigurace OS.
f)        Kontrola platnosti instalovaných certifikátů (na měsíční bázi) a případná iniciace procesu obnovení certifikátu
3.       Správa serverových systémů Microsoft, dle požadavků Zadavatele 
a)         Instalace produktů dle požadavku Zadavatele
b)        Aktualizace produktů, úpravy konfigurace ad...
4.       Práce na provedení instalace nebo změny konfigurace prostředí OS dle schválených požadavků zadavatele a dle specifikace dodavatele 
a)       Konfigurace dostupných datových úložišť platformy (přístupová práva, správa kvót, správa sdílení) 
b)       Konfigurace dostupných síťových připojení platformy
c)       Konfigurace vlastností platformy (konfigurace clusterů, dostupné datové zdroje, vzdálená instalace aplikací, ...)</t>
  </si>
  <si>
    <t>1.  Komplexní zajištění provozní a konfigurační dokumentace dle standardů ITIL 4 a dalších obvyklých standardů. 
a.     Zajištění provozní dokumentace v IS Micos Správce IT      
b.     Zpracování provozní dokumentace v grafické podobě (MS Visio apod.)      
c.     Zpracování provozní dokumentace v textové podobě      
d.     Součinnost ve skladovém hospodářství zadavatele IS Ginis (nebo v jiném IS) ve vazbě na ICT techniku.
e.     Průběžná aktualizace dokumentace spravované infrastruktury v notaci Archimate dle metodiky MVČR. Vyhláška č. 529/2006 Sb., o dlouhodobém řízení informačních systémů veřejné správy
2.   Účast na jednání provozních a pracovních týmů Zadavatele (1x týdně).</t>
  </si>
  <si>
    <t xml:space="preserve">5.       Součinnost v rámci procesů „Projektového řízení“ souvisejících s návrhem změn v infrastruktuře zadavatele (společně s dodavateli technologií).
6.       Provozní podpora ICT v součinnosti s provozovateli služeb, zajišťujících dostupnost služeb dle parametrů definovaných v SLA. Zejména jde o provozovatele služeb v oblastech:
-          zajišťujících správu databází, fyzickou správu serverů
zajišťující služby síťové komunikační infrastruktury,
7.       Správa a aktualizace provozní dokumentace serverů Windows 
8.       Účast na jednání provozních a pracovních týmů Zadavatele (1x měsíčně).   </t>
  </si>
  <si>
    <t>Do dostupnosti jsou počítány pouze incidenty typu A, incidenty a výpadky kategorie B a C se do vyhodnocení celkové dostupnosti nezahrnují.      
S ohledem na charakter služby je měřena pouze reakční doba poskytovatele, nikoliv vlastní dostupnost služby.      
Měření parametrů služby bude prováděno v pravidelných intervalech během zaručené provozní doby služby. Měřící body (sondy) a počet měření budou zvoleny tak, aby výsledky byly dostatečné pro vyhodnocení stanovených parametrů SLA služby.       
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t>
  </si>
  <si>
    <t xml:space="preserve">Výpadek jednoho nebo více modulů operačního systému, který způsobí sníženou dostupnost služby na daném zařízení provozované.     
Kritická bezpečnostní chyba OS neovlivňující dostupnost služby. </t>
  </si>
  <si>
    <t xml:space="preserve">Do dostupnosti jsou počítány pouze incidenty typu A, incidenty kategorie B a C se do vyhodnocení celkové dostupnosti nezahrnují.      
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služeb Windows serverů ve všech lokalitách. Služba bude monitorována v souladu s požadavky smlouvy na monitoring SLA parametrů.       
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          </t>
  </si>
  <si>
    <t>Služba nezahrnuje správu HW na serverech a provoz samotných aplikačních serverů na platformě Windows (nap. Exchange, SQL server, zálohovací systém, HyperV, atd.).
Služba se nevztahuje na klientské stanice.</t>
  </si>
  <si>
    <t>1.       Dodání pracovní kapacity lidských zdrojů pro řešení ad-hoc úkolů souvisejících s poskytováním služeb, zejména v následujících oblastech: 
součinnost Objednateli při řešení rozvoje spojených, navazujících či integrovaných do systému serverů MS WINDOWS a objednávání rozvojových prací 
testy funkčnosti systému po plánovaných zásazích Objednatele nad infrastrukturou serverů MS WINDOWS 
provádění testů systému po provedení změn před jeho nasazením do provozu, zejména v přípravě a vyhodnocování požadovaných simulovaných situací a dat pro účely testování 
uplatňování připomínek k výsledkům rozvojových prací 
účast v akceptačním řízení nad rozvojovými pracemi a změnami, odpovědnost za předložení stanoviska provozovatele k výsledkům testů a akceptačních řízení ke změnám 
poskytování vyšší úrovně podpory, součinnosti nebo poskytování služeb dle dočasně upravených (zpravidla vyšších) hodnot vybraných SLA parametrů na základě žádosti Objednatele. 
2.       Poskytování součinnost v rámci procesů „Projektového řízení“ Objednatele.</t>
  </si>
  <si>
    <t>1.       Provoz operačních systémů serverů na bázi OS LINUX v DC (datových centrech) Zadavatele
a)       Kontrola logů (na denní bázi)
b)       Profylaktické činnosti (na týdenní bázi) - čištění nepotřebných souborů, kontrola konzistence disků, kontrola místa na disku
c)       Správa lokálních účtů a skupin (zakládání, rušení, přesouvání, úpravy)
d)       Kontrola a správa virtuálního prostředí (AIX)
e)       Kontrola výkonnosti a performance monitoring (na měsíční bázi). 
f)        Návrh preventivních opatření s cílem předejít možným výpadkům, snížení výkonu v infrastruktuře (minimálně kvartálně nebo dle aktuální situace).
g)       Odborná technická podpora a odstraňování závad v předmětné oblasti – 2nd level support (na denní bázi).
h)       Provádění pravidelných záloh systému a  po každé změně. 
i)         Vedení provozního deníku každého zařízení.
2.       Správa operačních systémů serverů LINUX v serverové infrastruktuře
a)       Kontrola dostupnosti patchů, hotfixů, service packů a dalších opravných balíků výrobců (na měsíční bázi)
b)       Kontrola fungování clusterů
c)       Kontrola integrity FS (file system) – zejména pro kategorie ReadOnly, Atributy, GrowingLogFiles, SUID/SGID, ... (na měsíční bázi)
d)       Analýza vhodnosti a potřebnosti implementace opravného balíku 
e)       Návrh opatření a postupu implementace opravného balíku ke schválení Zadavateli
f)        Instalace a provedení změn dle schválených návrhů opatření (implementace i více opatření bude souhrnně prováděna 1x měsíčně)
g)       Implementace schválených požadavků na změnu konfigurace
h)       Kontrola platnosti instalovaných certifikátů (na měsíční bázi) a případná iniciace procesu obnovení certifikátu
3.       Práce na provedení instalace nebo změny konfigurace prostředí OS dle schválených požadavků zadavatele a dle specifikace dodavatele
a)       Konfigurace dostupných datových úložišť platformy (přístupová práva, správa kvót, správa sdílení)
b)       Konfigurace dostupných síťových připojení platformy
c)       Konfigurace vlastností platformy (konfigurace clusterů, dostupné datové zdroje, vzdálená instalace aplikací, apd.)
4.       Součinnost s dodavateli technologií při servisních činnostech</t>
  </si>
  <si>
    <t>Do dostupnosti jsou počítány pouze incidenty typu A, incidenty a výpadky kategorie B a C se do vyhodnocení celkové dostupnosti nezahrnují.
Měření parametrů služby bude prováděno v pravidelných intervalech během zaručené provozní doby služby. Měřící body (sondy) a počet měření budou zvoleny tak, aby výsledky byly dostatečné pro vyhodnocení stanovených parametrů SLA služby. 
S ohledem na charakter služby je měřena pouze reakční doba poskytovatele, nikoliv vlastní dostupnost služby.
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t>
  </si>
  <si>
    <t xml:space="preserve">Výpadek jednoho nebo více modulů operačního systému, který způsobí sníženou dostupnost služby na daném zařízení provozované.
Kritická bezpečnostní chyba OS neovlivňující dostupnost služby.   </t>
  </si>
  <si>
    <t>Do dostupnosti jsou počítány pouze incidenty typu A, incidenty kategorie B a C se do vyhodnocení celkové dostupnosti nezahrnují.
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služeb Windows serverů ve všech lokalitách. Služba bude monitorována v souladu s požadavky smlouvy na monitoring SLA parametrů. 
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t>
  </si>
  <si>
    <t xml:space="preserve">Služba nezahrnuje správu HW na serverech a provoz samotných aplikačních serverů na platformě Windows (nap. Exchange, SQL server, zálohovací systém, HyperV, atd.).
Služba se nevztahuje na klientské stanice. </t>
  </si>
  <si>
    <t xml:space="preserve">1.       Dodání pracovní kapacity lidských zdrojů pro řešení ad-hoc úkolů souvisejících s poskytováním služeb, zejména v následujících oblastech: 
součinnost Objednateli při řešení rozvoje spojených, navazujících či integrovaných do systému serverů Linux a objednávání rozvojových prací 
testy funkčnosti systému po plánovaných zásazích Objednatele nad infrastrukturou serverů Linux
provádění testů systému po provedení změn před jeho nasazením do provozu, zejména v přípravě a vyhodnocování požadovaných simulovaných situací a dat pro účely testování 
uplatňování připomínek k výsledkům rozvojových prací 
účast v akceptačním řízení nad rozvojovými pracemi a změnami, odpovědnost za předložení stanoviska provozovatele k výsledkům testů a akceptačních řízení ke změnám 
poskytování vyšší úrovně podpory, součinnosti nebo poskytování služeb dle dočasně upravených (zpravidla vyšších) hodnot vybraných SLA parametrů na základě žádosti Objednatele. 
2.       Poskytování součinnost v rámci procesů „Projektového řízení“ Objednatele. </t>
  </si>
  <si>
    <t>Dodání pracovní kapacity lidských zdrojů pro řešení ad-hoc úkolů souvisejících s poskytováním služeb, zejména v následujících oblastech:
1.       Provádění rozsáhlejších konfiguračních změn
2.       Zavádění nových služeb
Součinnost v rámci procesů „Projektového řízení“ souvisejících s návrhem změn v infrastruktuře zadavatele (společně s dodavateli technologií).</t>
  </si>
  <si>
    <t>Do dostupnosti jsou počítány pouze incidenty typu A, incidenty a výpadky kategorie B a C se do vyhodnocení celkové dostupnosti nezahrnují.      
Měření parametrů služby bude prováděno v pravidelných intervalech během zaručené provozní doby služby. Měřící body (sondy) a počet měření budou zvoleny tak, aby výsledky byly dostatečné pro vyhodnocení stanovených parametrů SLA služby.       
S ohledem na charakter služby je měřena pouze reakční doba poskytovatele, nikoliv vlastní dostupnost služby.      
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t>
  </si>
  <si>
    <t>Povinnost poskytnout součinnost Zadavateli (nebo jím jmenovaných subjektů) při provádění kontrolní 
Veškerá dokumentace provozovatele a ostatní výstupy vytvořené na základě tohoto katalogového listu budou vlastnictvím Zadavatele.</t>
  </si>
  <si>
    <t>1.       Provoz služby AD: 
a)       Správa účtů a skupin (zakládání, rušení, přesouvání, úpravy)
b)       Údržba databáze a replikace AD,
c)       Správa doménové/globální politiky (zakládání, úpravy, rušení)
d)       Správa politiky site (zakládání, úpravy, rušení)
e)       Profylaktické činnosti, kontrola služby AD (na denní bázi),  
f)        kontrola logů (na denní bázi), 
g)       kontrola monitoringu služby (na denní bázi),
h)       návrh preventivních opatření vyplývající z monitoringu a profylaktických činností s cílem předejít možným výpadkům a omezením služby, 
i)         odborná technická podpora a odstraňování závad v předmětné oblasti – 2nd level support (na denní bázi),
j)         provádění pravidelných záloh konfigurací AD serverů (aktualizace záloh po každé změně), 
k)       zálohování bude prováděno na centrální úložiště Zadavatele,
l)       integrace s Azure AD a Office 365, správa konektoru
m)         vedení provozního deníku služby AD.
2.       Provoz služby DHCP: 
a)       Profylaktické činnosti, kontrola systému DHCP služby (na měsíční bázi), 
b)       kontrola logů (na týdenní bázi), 
c)       kontrola monitoringu služby (na měsíční bázi),
d)       návrh preventivních opatření vyplývající z monitoringu a profylaktických činností s cílem předejít možným výpadkům a omezením služby,
e)       odborná technická podpora a odstraňování závad v předmětné oblasti – 2nd level support (na denní bázi),
f)        provádění pravidelných záloh konfigurací DHCP serverů (aktualizace záloh po každé změně),
g)       zálohování bude prováděno na centrální úložiště Zadavatele,
h)       vedení provozního deníku služby DHCP.
3.       Správa služby DHCP:
a)       Kontrola dostupnosti patchů, hotfixů, service packů a dalších opravných balíků výrobce (na měsíční bázi),
b)       údržba služby DHCP - údržba databáze, přenosy databáze na záložní DHCP servery, 
c)       analýza vhodnosti a potřebnosti implementace opravného balíku, 
d)       návrh opatření a postupu implementace opravného balíku ke schválení Zadavateli,
e)       předkládání návrhů na optimalizaci služby DHCP (na kvartální bázi),</t>
  </si>
  <si>
    <t>f)        instalace a provedení změn dle schválených návrhů opatření (implementace i více opatření bude souhrnně prováděna 1x měsíčně), 
g)       implementace schválených požadavků na změnu konfigurace služby DHCP.
4.       Provoz služby DNS:
a)       Profylaktické činnosti, kontrola systému DNS, 
b)       kontrola logů (na měsíční bázi), 
c)       kontrola monitoringu služby DNS (na měsíční bázi),
d)       návrh preventivních opatření vyplývající z monitoringu a profylaktických činností s cílem předejít možným výpadkům a omezením služby, 
e)       odborná technická podpora a odstraňování závad v předmětné oblasti – 2nd level support (na denní bázi),
f)        provádění pravidelných záloh konfigurací DNS serverů (aktualizace záloh po každé změně),
g)       zálohování bude prováděno na centrální úložiště Zadavatele vedení provozního deníku služby DNS.
5.       Správa služby DNS (služba je realizována jako komponenta AD
a)       Kontrola dostupnosti patchů, hotfixů, service packů a dalších opravných balíků výrobce (na měsíční bázi),
b)       údržba služby DNS - údržba databáze (Hostname, C-Name, přenosy zón, atd.),
c)       analýza vhodnosti a potřebnosti implementace opravného balíku, 
d)       návrh opatření a postupu implementace opravného balíku ke schválení Zadavateli,
e)       instalace a provedení změn dle schválených návrhů opatření (implementace i více opatření bude souhrnně prováděna 1x měsíčně), 
f)        implementace schválených požadavků na změnu konfigurace služby DNS),
g)       předkládání návrhů na optimalizaci sítě  (na kvartální bázi).
6.       Součinnost v rámci procesů „Projektového řízení“ souvisejících s návrhem změn v infrastruktuře  (společně s dodavateli technologií).
7.       Provozní podpora ICT v součinnosti s provozovateli služeb, zajišťujících dostupnost služeb dle parametrů definovaných v SLA. Zejména jde o provozovatele služeb v oblastech:
-         zajišťujících správu operačních systémů a databází, fyzickou správu serverů, 
-         zajišťující služby síťové komunikační infrastruktury,
-         zajišťující služby zálohování</t>
  </si>
  <si>
    <t>Do dostupnosti jsou počítány pouze incidenty typu A, incidenty kategorie B a C se do vyhodnocení celkové dostupnosti nezahrnují.
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služby AD, DNS, DHCP ve všech lokalitách. Služba bude monitorována v souladu s požadavky  smlouvy na monitoring SLA parametrů. Měření bude realizováno z management serveru či prostřednictvím vybraných aplikací pro end-to-end monitoring.
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t>
  </si>
  <si>
    <t>Dodání pracovní kapacity lidských zdrojů pro řešení ad-hoc úkolů souvisejících s poskytováním služeb, zejména v následujících oblastech: 
    součinnost Objednateli při řešení rozvoje spojených, navazujících či integrovaných do systému MS Active Directory (včetně DHCP, DNS) a objednávání rozvojových prací 
    testy funkčnosti systému po plánovaných zásazích Objednatele nad infrastrukturou MS Active Directory 
    provádění testů systému po provedení změn před jeho nasazením do provozu, zejména v přípravě a vyhodnocování požadovaných simulovaných situací a dat pro účely testování 
    uplatňování připomínek k výsledkům rozvojových prací 
    účast v akceptačním řízení nad rozvojovými pracemi a změnami, odpovědnost za předložení stanoviska provozovatele k výsledkům testů a akceptačních řízení ke změnám 
    poskytování vyšší úrovně podpory, součinnosti nebo poskytování služeb dle dočasně upravených (zpravidla vyšších) hodnot vybraných SLA parametrů na základě žádosti Objednatele. 
Poskytování součinnost v rámci procesů „Projektového řízení“ Objednatele.</t>
  </si>
  <si>
    <t xml:space="preserve"> Do dostupnosti jsou počítány pouze incidenty typu A, incidenty kategorie B a C se do vyhodnocení celkové dostupnosti nezahrnují.
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služby LDAP ve všech lokalitách. Služba bude monitorována v souladu s požadavky  smlouvy na monitoring SLA parametrů. Měření bude realizováno z management serveru či prostřednictvím vybraných aplikací pro end-to-end monitoring.
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t>
  </si>
  <si>
    <t>1.       Správa infrastruktury virtualizačních serverů na platformě Microsoft Hyper-V, VMWare:        
a)       Kontrola dostupnosti patchů, hotfixů, service packů a dalších opravných balíků výrobce (na měsíční bázi),        
b)       analýza vhodnosti a potřebnosti implementace opravného balíku,        
c)       návrh opatření a postupu implementace opravného balíku ke schválení Zadavateli,        
d)       instalace a provedení změn dle schválených návrhů opatření (implementace i více opatření bude souhrnně prováděna 1x měsíčně),        
e)       Profylaktické činnosti, kontrola virtualizačního prostředí (na denní bázi),         
f)        kontrola logů (na denní bázi),        
g)       návrh preventivních opatření vyplývající z monitoringu a profylaktických činností s cílem předejít možným výpadkům a omezením služby (úpravy zdrojů – CPU, paměť, disk atd.),        
h)       odborná technická podpora a odstraňování závad v předmětné oblasti – 2nd level support (na denní bázi),        
i)         provádění pravidelných záloh konfigurací virtualizačního prostředí (aktualizace záloh po každé změně),        
j)         zálohování bude prováděno na centrální úložiště Zadavatele,        
k)       vedení provozního deníku virtualizačního prostředí.        
2.       Součinnost v rámci procesů „Projektového řízení“ souvisejících s návrhem změn v infrastruktuře (společně s dodavateli technologií).        
3.       Správa a aktualizace provozní dokumentace v rozsahu:        
a)       Postupy pro provoz a správu Hyper-V        
b)       Konfigurační databáze         
4.       Účast na jednání provozních a pracovních týmů Zadavatele (1x měsíčně).</t>
  </si>
  <si>
    <t>Do dostupnosti jsou počítány pouze incidenty typu A, incidenty kategorie B a C se do vyhodnocení celkové dostupnosti nezahrnují. 
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služby virtualizační infrastruktury ve všech lokalitách zadavatele. Služba bude monitorována v souladu s požadavky rámcové smlouvy na monitoring SLA parametrů. 
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t>
  </si>
  <si>
    <t>Dodání pracovní kapacity lidských zdrojů pro řešení ad-hoc úkolů souvisejících s poskytováním služeb, zejména v následujících oblastech: 
    součinnost Objednateli při řešení rozvoje spojených, navazujících či integrovaných do systému LDAP a objednávání rozvojových prací 
    testy funkčnosti systému po plánovaných zásazích Objednatele nad infrastrukturou LDAP 
    provádění testů systému po provedení změn před jeho nasazením do provozu, zejména v přípravě a vyhodnocování požadovaných simulovaných situací a dat pro účely testování 
    uplatňování připomínek k výsledkům rozvojových prací 
    účast v akceptačním řízení nad rozvojovými pracemi a změnami, odpovědnost za předložení stanoviska provozovatele k výsledkům testů a akceptačních řízení ke změnám 
    poskytování vyšší úrovně podpory, součinnosti nebo poskytování služeb dle dočasně upravených (zpravidla vyšších) hodnot vybraných SLA parametrů na základě žádosti Objednatele. 
Poskytování součinnost v rámci procesů „Projektového řízení“ Objednatele.</t>
  </si>
  <si>
    <t xml:space="preserve">1.       Provoz databázové platformy MS SQL včetně      
a)       Kontrola logů (na denní bázi)      
b)       Kontrola integrity systémových db (na denní bázi)      
c)       Profylaktické činnosti (na týdenní bázi)       
d)       Kontrola dostupnosti patchů, hotfixů, service packů a dalších opravných balíků výrobců (na měsíční bázi)      
e)       Kontrola výkonnosti a performance monitoring (na týdenní bázi).      
f)        Návrh preventivních opatření s cílem předejít možným výpadkům, snížení výkonu v infrastruktuře (minimálně kvartálně nebo dle aktuální situace).      
g)       Odborná technická podpora a odstraňování závad v předmětné oblasti – 2nd level support (na denní bázi).      
h)       Provádění pravidelných záloh SW konfigurací (týdenní zálohy + aktualizace záloh po každé změně). Zálohování bude prováděno na centrální úložiště Zadavatele.      
i)         Instalace a provedení změn dle schválených návrhů opatření (implementace i více opatření bude souhrnně prováděna 1x měsíčně)      
j)         Vytváření kopií celých DB dle požadavků zadavatele      
k)       Podporu uživatelů (vývojářů, správců aplikací, …) při řešení provozních i vývojových problémů souvisejících se službami DB serverů, zejména:      
                                                         i.            Konzultací při ladění a optimalizaci náročných DB operací (selekty, …),      
                                                       ii.            Využití pokročilých služeb DB serveru (XML, Java, datový partitioning, zabezpečení dat, spatial data, OLAP, OLTP, propojení databází na úrovni SQL, …)      
                                                      iii.            Přístup k neveřejným informacím DB instancí (zámky, session statistiky, trasovací logy, profiler logy, …)      
2.       Součinnost v rámci procesů „Projektového řízení“ souvisejících s návrhem změn v infrastruktuře  (společně s dodavateli technologií)      
3.       Provozní podpora platformy v součinnosti s provozovateli služeb, kteří zajišťující dostupnost služeb dle parametrů definovaných v SLA. Zejména jde o provozovatele služeb v oblastech:      
a)      zajišťujících fungování helpdesku       
b)       Úzká spolupráce s dodavateli návazných služeb       
c)       Úzká spolupráce s dodavateli služeb z oblasti serverové infrastruktury při rezervaci zdrojů, vlastního vytvoření a stabilizaci virtuálního stroje, a následné instalaci a provozu operačního systému      
d)       zajišťujících provoz aplikací, nebo aplikační infrastruktury      </t>
  </si>
  <si>
    <t>4.       Správa a aktualizace provozní a technické dokumentace v rozsahu:      
a)       Postupy pro provoz a správu každého zařízení      
b)       Postupy pro obnovu zařízení ze záloh      
c)       Provozní deník pro každé zařízení v minimálním rozsahu datum, osoba, číslo požadavku z SD systému, popis prováděné činnosti, výsledek činnosti (úspěch/selhání), doba trvání      
d)       Správa konfigurací zařízení v CMDB zadavatele      
5.       Účast na jednání provozních a pracovních týmů Zadavatele (1x týdně).</t>
  </si>
  <si>
    <t>Povinnost zpřístupnit technologie pro definici a implementaci monitorovacích agentů/sond.
Povinnost poskytnout součinnost Zadavateli (nebo jím jmenovaných subjektů) při provádění kontrolní činnosti na dodržování a plnění náplně tohoto katalogového listu a nápravě zjištěných nedostatků.
Veškerá dokumentace provozovatele a ostatní výstupy vytvořené na základě tohoto katalogového listu budou vlastnictvím Zadavatele.</t>
  </si>
  <si>
    <t>Do dostupnosti jsou počítány pouze incidenty typu A, incidenty kategorie B a C se do vyhodnocení celkové dostupnosti nezahrnují.
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služby CA ve všech lokalitách. Služba bude monitorována v souladu s požadavky  smlouvy na monitoring SLA parametrů. Měření bude realizováno z management serveru či prostřednictvím vybraných aplikací pro end-to-end monitoring. 
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t>
  </si>
  <si>
    <t>Dodání pracovní kapacity lidských zdrojů pro řešení ad-hoc úkolů souvisejících s poskytováním služeb, zejména v následujících oblastech: 
    součinnost Objednateli při řešení rozvoje spojených, navazujících či integrovaných do systému CA a objednávání rozvojových prací 
    testy funkčnosti systému po plánovaných zásazích Objednatele nad infrastrukturou CA 
    provádění testů systému po provedení změn před jeho nasazením do provozu, zejména v přípravě a vyhodnocování požadovaných simulovaných situací a dat pro účely testování 
    uplatňování připomínek k výsledkům rozvojových prací 
    účast v akceptačním řízení nad rozvojovými pracemi a změnami, odpovědnost za předložení stanoviska provozovatele k výsledkům testů a akceptačních řízení ke změnám 
    poskytování vyšší úrovně podpory, součinnosti nebo poskytování služeb dle dočasně upravených (zpravidla vyšších) hodnot vybraných SLA parametrů na základě žádosti Objednatele. 
Poskytování součinnost v rámci procesů „Projektového řízení“ Objednatele.</t>
  </si>
  <si>
    <t>Technická podpora PKU pokrývá oblasti:      
- Stolní počítače, notebooky, pracovní stanice ad.
- Mobilní zařízení a tablety      
Zajištění skladu a skladových operací v IS Ginis a IS Správce IT. Fyzické zajištění vydání a zprovoznění zařízení u koncového uživatele, přesunu a stažení zpět na sklad včetně administrativy.      
Podporované operační systémy Windows, iOS, Android, Linux.      
a)         Návrh vhodných standardizovaných systémových image s ohledem na požadavky zadavatele a bezpečnostní doporučení v této oblasti      
b)         Odstranění incidentů a problémů vzniklých při provozu PKÚ.      
c)         Vyhodnocení a řešení funkčních a výkonnostních problémů HW a SW.      
d)         Provádění servisních a diagnostických služeb při závadě PKÚ.      
e)         Zálohování VIP stanic v součinnosti se službou zálohování      
f)          Pravidelná aktualizace OS, antiviru a instalovaných aplikací.      
g)         Odborná technická podpora a odstraňování závad v předmětné oblasti – 2nd level support (na denní bázi).      
h)         Udržování aktuálního stavu SW zejména z pohledu možných bezpečnostních a funkčních hrozeb, tj. aplikace aktualizací (hotfix, patch, service pack, apod.).      
i)           Správa konfigurací jednotlivých PKÚ v CMDB zadavatele..       
j)           Správa a Účast na jednání provozních a pracovních týmů Zadavatele (1x týdně).</t>
  </si>
  <si>
    <t>Ostatní požadavky / závady nespadající do kategorie A nebo B</t>
  </si>
  <si>
    <t>Dodavatel udržuje aktuální evidenci PKU a jejich doplňkových zařízení včetně jejich fyzického umístění v rámci lokalit Zadavatele resp. skladu. Předmětem evidence jsou rovněž náhradní díly a spotřební materiál.
Dodavatel na všech PKU udržuje verze a konfigurace standardního SW vybavení dle směrnice definované Zadavatelem a odsouhlasené Dodavatelem.</t>
  </si>
  <si>
    <t xml:space="preserve">Do dostupnosti jsou počítány pouze incidenty typu A, incidenty kategorie B a C se do vyhodnocení celkové dostupnosti nezahrnují.
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služeb zaměstnaneckých karet ve všech lokalitách. Služba bude monitorována v souladu s požadavky  smlouvy na monitoring SLA parametrů. Měření bude realizováno z management serveru či prostřednictvím vybraných aplikací pro end-to-end monitoring.
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 </t>
  </si>
  <si>
    <t>Dodání pracovní kapacity lidských zdrojů pro řešení ad-hoc úkolů souvisejících s poskytováním služeb, zejména v následujících oblastech: 
    součinnost Objednateli při řešení rozvoje spojených, navazujících či integrovaných se zaměstnaneckými kartami 
    testy funkčnosti systému po plánovaných zásazích Objednatele nad infrastrukturou 
    provádění testů systému po provedení změn před jeho nasazením do provozu, zejména v přípravě a vyhodnocování požadovaných simulovaných situací a dat pro účely testování 
    uplatňování připomínek k výsledkům rozvojových prací 
    účast v akceptačním řízení nad rozvojovými pracemi a změnami, odpovědnost za předložení stanoviska provozovatele k výsledkům testů a akceptačních řízení ke změnám 
    poskytování vyšší úrovně podpory, součinnosti nebo poskytování služeb dle dočasně upravených (zpravidla vyšších) hodnot vybraných SLA parametrů na základě žádosti Objednatele. 
Poskytování součinnost v rámci procesů „Projektového řízení“ Objednatele.</t>
  </si>
  <si>
    <t xml:space="preserve">1.       Popis služby:
a)       Zajištění životního cyklu certifikátů serevrů
b)       Zajištění životního cyklu certifikátů služeb
c)       Generování certifikátů v rámci interních CA
d)       Generování certifikátů v rámci externích CA
2.       Součinnost v rámci procesů „Projektového řízení“ souvisejících s návrhem změn v infrastruktuře  (společně s dodavateli technologií).
3.       Provozní podpora ICT v součinnosti s provozovateli služeb, zajišťujících dostupnost služeb dle parametrů definovaných v SLA. Zejména jde o provozovatele služeb v oblastech: 
-         zajišťujících správu operačních systémů a databází, fyzickou správu serverů, 
-         zajišťující služby síťové komunikační infrastruktury,
-         zajišťující služby zálohování
4.       Správa a aktualizace provozní dokumentace v rozsahu: 
a.       Evidence certifikátů serverů, včetně doby jejich platnosti
b.       Evidence certifikátů služeb, včetně doby jejich platnosti 
c.        provozní deník životního cyklu certifikátů serverů a služeb, osoba, číslo požadavku z ticket systému, popis prováděné činnosti, výsledek činnosti (úspěch/selhání), doba trvání.
5.    Účast na jednání provozních a pracovních týmů Zadavatele (1x měsíčně).  </t>
  </si>
  <si>
    <t>Do dostupnosti jsou počítány pouze incidenty typu A, incidenty kategorie B a C se do vyhodnocení celkové dostupnosti nezahrnují.
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serveru / služby ve všech lokalitách. Služba bude monitorována v souladu s požadavky  smlouvy na monitoring SLA parametrů. Měření bude realizováno z management serveru či prostřednictvím vybraných aplikací pro end-to-end monitoring.
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t>
  </si>
  <si>
    <t>Dodání pracovní kapacity lidských zdrojů pro řešení ad-hoc úkolů souvisejících s poskytováním služeb, zejména v následujících oblastech: 
    součinnost Objednateli při řešení rozvoje spojených, navazujících či integrovaných s certifikáty serverů a služeb a objednávání rozvojových prací 
    testy funkčnosti systému po plánovaných zásazích Objednatele nad infrastrukturou 
    provádění testů systému po provedení změn před jeho nasazením do provozu, zejména v přípravě a vyhodnocování požadovaných simulovaných situací a dat pro účely testování 
    uplatňování připomínek k výsledkům rozvojových prací 
    účast v akceptačním řízení nad rozvojovými pracemi a změnami, odpovědnost za předložení stanoviska provozovatele k výsledkům testů a akceptačních řízení ke změnám 
    poskytování vyšší úrovně podpory, součinnosti nebo poskytování služeb dle dočasně upravených (zpravidla vyšších) hodnot vybraných SLA parametrů na základě žádosti Objednatele. 
Poskytování součinnost v rámci procesů „Projektového řízení“ Objednatele.</t>
  </si>
  <si>
    <t xml:space="preserve">Do dostupnosti jsou počítány pouze incidenty typu A, incidenty a výpadky kategorie B a C se do vyhodnocení celkové dostupnosti nezahrnují.
Měření parametrů služby bude prováděno v pravidelných intervalech během zaručené provozní doby služby. Měřící body (sondy) a počet měření budou zvoleny tak, aby výsledky byly dostatečné pro vyhodnocení stanovených parametrů SLA služby. 
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 </t>
  </si>
  <si>
    <t>Dodání pracovní kapacity lidských zdrojů pro řešení ad-hoc úkolů souvisejících s poskytováním služeb, zejména v následujících oblastech: 
    součinnost Objednateli při řešení rozvoje spojených, navazujících či integrovaných do systému tisku a objednávání rozvojových prací 
    testy funkčnosti systému po plánovaných zásazích Objednatele nad infrastrukturou tisku 
    provádění testů systému po provedení změn před jeho nasazením do provozu, zejména v přípravě a vyhodnocování požadovaných simulovaných situací a dat pro účely testování 
    uplatňování připomínek k výsledkům rozvojových prací 
    účast v akceptačním řízení nad rozvojovými pracemi a změnami, odpovědnost za předložení stanoviska provozovatele k výsledkům testů a akceptačních řízení ke změnám 
    poskytování vyšší úrovně podpory, součinnosti nebo poskytování služeb dle dočasně upravených (zpravidla vyšších) hodnot vybraných SLA parametrů na základě žádosti Objednatele. 
Poskytování součinnost v rámci procesů „Projektového řízení“ Objednatele.</t>
  </si>
  <si>
    <t xml:space="preserve"> Do dostupnosti jsou počítány pouze incidenty typu A, incidenty kategorie B a C se do vyhodnocení celkové dostupnosti nezahrnují.
Měření parametrů služby bude prováděno v pravidelných intervalech během zaručené provozní doby služby. Měřící body (sondy) a počet měření budou zvoleny tak, aby výsledky byly dostatečné pro vyhodnocení stanovených parametrů SLA služby. Měřeními bude ověřována dostupnost služby tisku ve všech lokalitách. Služba bude monitorována v souladu s požadavky  smlouvy na monitoring SLA parametrů. Měření bude realizováno z management serveru či prostřednictvím vybraných aplikací pro end-to-end monitoring.
Provozní činnosti budou kontrolovány Zadavatelem (nebo jím stanoveným subjektem) na měsíční bázi. 
O výsledku kontrol bude sestavován měsíční report. Report vystavuje kontrolující subjekt, schvaluje Zadavatele a slouží Zadavateli jako podklad pro vyhodnocení služeb.</t>
  </si>
  <si>
    <t>1.       Provoz malware systémů v DC (datových centrech) Zadavatele:      
a)       Profylaktické činnosti (na týdenní bázi)      
b)       kontrola logů (na denní bázi),      
c)       kontrola výkonnosti a performance monitoring (na měsíční bázi),      
d)       návrh preventivních opatření s cílem předejít možným výpadkům, snížení výkonu v infrastruktuře (minimálně kvartálně nebo dle aktuální situace),      
e)       odborná technická podpora a odstraňování závad v předmětné oblasti – 2nd level support (na denní bázi),      
f)        provádění pravidelných záloh SW konfigurací (týdenní zálohy + aktualizace záloh po každé změně). Zálohování bude prováděno na centrální úložiště Zadavatele,      
g)       udržování aktuálního stavu SW zejména z pohledu možných bezpečnostních a funkčních hrozeb, tj. aplikace aktualizací (hotfix, patch, service pack, apod.) zejména akutalizace znalostních databází popisů malware (na denní bázi),      
h)       vedení provozního deníku každého zařízení.      
2.       Součinnost s dodavateli technologií a aplikací při servisních činnostech.      
3.       Součinnost v rámci procesů „Projektového řízení“ souvisejících s návrhem změn v infrastruktuře (společně s dodavateli technologií).      
4.       Provozní podpora serverů v součinnosti s provozovateli služeb, kteří zajišťující dostupnost služeb dle parametrů definovaných v SLA. Zejména jde o provozovatele služeb v oblastech:      
a)       zajišťujících fungování helpdesku      
5.       Správa a aktualizace provozní dokumentace v rozsahu:      
a)       Postupy pro provoz a správu každého zařízení,      
b)       postupy pro obnovu zařízení ze záloh,      
c)       postupy bezpečnostních incidentů v případě zachycení škodlivého SW,      
d)       provozní deník pro každé zařízení v minimálním rozsahu datum, osoba, číslo požadavku z ticket systému, popis prováděné činnosti, výsledek činnosti (úspěch/selhání), doba trvání      
6.       Účast na jednání provozních a pracovních týmů Zadavatele (1x měsíčně).</t>
  </si>
  <si>
    <t>Do dostupnosti jsou počítány pouze incidenty typu A, incidenty kategorie B a C se do vyhodnocení celkové dostupnosti nezahrnují. 
Měření parametrů služby budou prováděna v pravidelných intervalech během zaručené provozní doby služby. Měřící body (sondy) a počet měření budou zvoleny tak, aby výsledky byly dostatečné pro vyhodnocení stanovených parametrů SLA služby. Měřeními bude ověřována dostupnost bezpečností aplikace a jejích služeb. Služba bude monitorována v souladu s požadavky rámcové smlouvy na monitoring SLA parametrů.</t>
  </si>
  <si>
    <t>1.       Provoz infrastruktury zálohování
a)       Profylaktické činnosti (na týdenní bázi) – čištění nepotřebných souborů, archivace logů, kontrola čitelnosti uložených dat/přesun dat na novější úložná média
b)       Kontrola logů (na denní bázi) 
c)       Kontrola výkonnosti a performance monitoring (na týdenní bázi) 
d)       Návrh preventivních opatření s cílem předejít možným výpadkům, snížení výkonu v infrastruktuře (minimálně kvartálně nebo dle aktuální situace).
e)       Odborná technická podpora a odstraňování závad v předmětné oblasti – 2nd level support (na týdenní bázi).
f)        Provádění pravidelných záloh SW konfigurací (měsíční zálohy + aktualizace záloh po každé změně). Zálohování bude prováděno v rámci centrálního úložiště Zadavatele.
g)       Vedení provozního deníku každého zálohovacího zařízení.
2.       Správa infrastruktury zálohování
a)       Kontrola dostupnosti patchů, hotfixů, service packů a dalších opravných balíků výrobců, případně nových verzí opravující vážné bezpečnostní chyby (na kvartální bázi)
b)       Analýza vhodnosti a potřebnosti implementace opravného balíku
c)       Návrh opatření a postupu implementace opravného balíku ke schválení Zadavateli
d)       Instalace a provedení změn dle schválených návrhů opatření (implementace i více opatření bude souhrnně prováděna 1x měsíčně)
e)       Implementace schválených požadavků na změnu konfigurace včetně deployment nových sond nebo jejich aktualizací
3.       Práce na provedení instalace nebo změny konfigurace zálohovacích serverů dle schválených požadavků zadavatele a dle specifikace dodavatele
a)       Konfigurace kategorie/procesu záloh (krátkodobé – střednědobé – dlouhodobé zálohy)
b)       Konfigurace plánu jednotlivých záloh
c)       Konfigurace zabezpečení prostřednictvím dle požadavků Zadavatele na jednotlivé zálohy
4.       Součinnost v rámci procesů „Projektového řízení“ souvisejících s návrhem změn v infrastruktuře (společně s dodavateli technologií)</t>
  </si>
  <si>
    <t>Povinnost zpřístupnit technologie pro definici a implementaci monitorovacích agentů/sond.;
Povinnost poskytnout součinnost Zadavateli (nebo jím jmenovaných subjektů) při provádění kontrolní činnosti na dodržování a plnění náplně tohoto katalogového listu a nápravě zjištěných nedostatků.
Veškerá dokumentace provozovatele a ostatní výstupy vytvořené na základě tohoto katalogového listu budou vlastnictvím Zadavatele.</t>
  </si>
  <si>
    <t xml:space="preserve">5.       Provozní podpora serverů v součinnosti s provozovateli služeb, kteří zajišťující dostupnost služeb dle parametrů definovaných v SLA. Zejména jde o provozovatele služeb v oblastech:
a)       zajišťujících fungování helpdesk
b)       Úzká spolupráce s provozovateli služby podpora HW při rezervaci/skartaci úložné kapacity
c)       Úzká spolupráce s dodavateli služeb z oblasti serverů při rezervaci zdrojů
d)       zajišťujících provoz aplikací nebo aplikační infrastruktury
e)       zajišťujících provoz databází nebo databázové infrastruktury
6.       Správa a aktualizace provozní a technické dokumentace v rozsahu:
a)       Postupy pro provoz a správu každého zálohovacího zařízení
b)       Postupy pro obnovu jednotlivých zařízení ze záloh
c)       Provozní deník pro každé zařízení v minimálním rozsahu datum, osoba, číslo požadavku z ticket systému, popis prováděné činnosti, výsledek činnosti (úspěch/selhání), doba trvání
d)       Správa konfigurací zařízení v CMDB zadavatele 
e)       Aktuální plán zálohování
f)        Aktuální popis disaster recovery
g)       Aktuální popis typových záloh (doba zálohování, dostupnost)
7.       Účast na jednání provozních a pracovních týmů Zadavatele (1x měsíčně). </t>
  </si>
  <si>
    <t>Do dostupnosti jsou počítány pouze incidenty typu A, incidenty kategorie B a C se do vyhodnocení celkové dostupnosti nezahrnují.
Měření parametrů služby budou prováděna v pravidelných intervalech během zaručené provozní doby služby. Měřící body (sondy) a počet měření budou zvoleny tak, aby výsledky byly dostatečné pro vyhodnocení stanovených parametrů SLA služby. Měřeními bude ověřována dostupnost zálohování/obnovy a jeho služeb. Služba bude monitorována v souladu s požadavky rámcové smlouvy na monitoring SLA parametrů. Měření bude realizováno z management serveru či prostřednictvím vybraných aplikací pro end-to-end monitoring.</t>
  </si>
  <si>
    <t>Povinnost zpřístupnit technologie pro definici a implementaci monitorovacích agentů/sond.
Povinnost poskytnout součinnost Zadavateli (nebo jím jmenovaných subjektů) při provádění kontrolní činnosti na dodržování a plnění náplně tohoto katalogového listu a nápravě zjištěných nedostatků.
Veškerá dokumentace provozovatele a ostatní výstupy vytvořené na základě tohoto katalogového listu budou vlastnictvím Zadavatele
Výpadek celé zálohovací infrastruktury je považováno za jeden incident kategorie A bez ohledu na počet zálohovacích procesů v rámci dané konfigurace. Incident je ukončen v okamžiku, kdy jsou plně dostupné všechny zálohy na daném zařízení.</t>
  </si>
  <si>
    <t xml:space="preserve">Nedostupnost zálohovacího systému.
Nedostupnost zálohy (nemožnost obnovení).
Chyba integrity vytvořených záloh.  </t>
  </si>
  <si>
    <t xml:space="preserve"> </t>
  </si>
  <si>
    <t>Správa a provoz prostředí MS Azure:      
1.   Komplexní správa MS Azure prostředí      
2.   Zajištění synchornizace a ověřování uživatelů      
3.   Další požadované činnosti:      
a)       kontrola logů (na denní bázi),      
b)       kontrola výkonnosti a performance monitoring (na měsíční bázi),      
c)       návrh preventivních opatření s cílem předejít možným výpadkům, snížení výkonu v infrastruktuře  (minimálně kvartálně nebo dle aktuální situace),      
d)       odborná technická podpora a odstraňování závad v předmětné oblasti – 1. úroveň podpory (na denní bázi), 
4.   Správa a aktualizace technické dokumentace v obvyklém rozsahu v souladu s ITIL.      
5.   Účast na jednání provozních a pracovních týmů Zadavatele (1x týdně).</t>
  </si>
  <si>
    <t>Správa a provoz prostředí Office365:      
1.   Komplexní správa Office365 prostředí      
2.   Zajištění synchornizace a ověřování uživatelů      
3.   Další požadované činnosti:      
a)       kontrola logů (na denní bázi),      
b)       kontrola výkonnosti a performance monitoring (na měsíční bázi),      
c)       návrh preventivních opatření s cílem předejít možným výpadkům, snížení výkonu v infrastruktuře  (minimálně kvartálně nebo dle aktuální situace),      
d)       odborná technická podpora a odstraňování závad v předmětné oblasti – 1. úroveň podpory (na denní bázi),  
4.   Správa a aktualizace technické dokumentace v obvyklém rozsahu v souladu s ITIL.      
5.   Účast na jednání provozních a pracovních týmů Zadavatele (1x týdně).</t>
  </si>
  <si>
    <t>Pravidelný reporting bezpečnostních událostí, bezpečnostních incidentů a návrh nápravných opatření. Grafické reporty znázorňující počty eventů zpracovaných IS SIEM v korelaci s řešenými událostmi. Může být součástí provozního reportingu.</t>
  </si>
  <si>
    <t>9.       Správa a aktualizace technické dokumentace v obvyklém rozsahu v souladu s ITIL.:      
a)       Aktuální schéma fyzického zapojení páteřní (core) sítě       
b)       Aktuální schéma fyzického zapojení jednotlivých distribučních a přístupových sítí  (jednotlivé lokality bez koncových stanic),      
c)       aktuální schéma logického zapojení jednotlivých distribučních a přístupových sítí (VLAN, porty, prvky) včetně způsobu připojení k páteřní síti,      
d)       aktuální schéma Logického zapojení L3,L4 (interní směrování (statické, OSPF, hraniční routery), směrování do externích sítí, přehled ACL),       
e)       aktuální přehled verzí OS aktivních prvků,       
f)        správa konfigurací předmětných zařízení v konfigurační DB Zadavatele.      
10.       Účast na jednání provozních a pracovních týmů Zadavatele (1x týdně).</t>
  </si>
  <si>
    <t>6.       Správa a aktualizace technické dokumentace v obvyklém rozsahu v souladu s ITIL.:
a)       Aktuální přehled infrastruktur jednotlivých systémů/aplikací služby Exchange, helpdesk
b)       aktuální přehled parametrů jednotlivých aplikací Exchange,
c)       správa konfigurací předmětných služeb Exchange. 
7.       Účast na jednání provozních a pracovních týmů Zadavatele (1x měsíčně).</t>
  </si>
  <si>
    <t>5.       Součinnost v rámci procesů „Projektového řízení“ souvisejících s návrhem změn v infrastruktuře zadavatele (společně s dodavateli technologií),
6.       Součinnost v rámci procesů „Projektového řízení“ souvisejících s návrhem změn v infrastruktuře zadavatele (společně s dodavateli technologií),
7.       Provozní podpora serverů v součinnosti s provozovateli služeb, kteří zajišťující dostupnost služeb dle parametrů definovaných v SLA. Zejména jde o provozovatele služeb v oblastech:
a)       zajišťujících fungování helpdesku 
b)       zajišťujících správu databázových systémů 
c)       zajišťujících provoz aplikací
8.       Povinnost zpřístupnit technologii provozovateli bezpečnostního monitoringu. Parametry monitoringu pro danou technologii předá Zadavatel.
9.       Udržování aktuálního stavu SW zejména z pohledu možných bezpečnostních a funkčních hrozeb, tj. aplikace aktualizací (hotfix, patch, service pack, apod.), a to v souladu s release mgmt procesem
10.       Správa a aktualizace provozní dokumentace v rozsahu:
a)       Postupy pro provoz a správu každého zařízení
b)       Postupy pro obnovu zařízení ze záloh
c)       Provozní deník pro každé zařízení v minimálním rozsahu datum, osoba, číslo požadavku z ticket systému, popis prováděné činnosti, výsledek činnosti (úspěch/selhání), doba trvání
11.       Správa a aktualizace technické dokumentace v obvyklém rozsahu v souladu s ITIL.:
a)       Správa jednotlivých zařízení v CMDB zadavatele
b)       Aktuální popis typové konfigurace operačního systému
12.   Účast na jednání provozních a pracovních týmů Zadavatele (1x měsíčně).</t>
  </si>
  <si>
    <t xml:space="preserve">8.       Správa a aktualizace provozní dokumentace v rozsahu:
a.       Postupy pro provoz a správu služby AD,
b.       postupy pro obnovu služby AD ze záloh,
c.        provozní deník služby AD, osoba, číslo požadavku z ticket systému, popis prováděné činnosti, výsledek činnosti (úspěch/selhání), doba trvání. 
9.       Správa a aktualizace technické dokumentace v obvyklém rozsahu v souladu s ITIL.:
d.       Aktuální přehled a schéma infrastruktury služby AD,
e.       aktuální schéma adresářové struktury AD,  
f.         aktuální přehled provozních parametrů (Organization unit - OU, GPO), 
g.       správa konfigurací předmětné služby AD.
10.    Účast na jednání provozních a pracovních týmů Zadavatele (1x měsíčně).   </t>
  </si>
  <si>
    <t xml:space="preserve">1.       Provoz služby LDAP: 
a)       Správa účtů a skupin (zakládání, rušení, přesouvání, úpravy)
b)       Údržba databáze a replikace LDAP
c)        kontrola logů (na denní bázi), 
d)       kontrola monitoringu služby (na denní bázi),
e)       návrh preventivních opatření vyplývající z monitoringu a profylaktických činností s cílem předejít možným výpadkům a omezením služby, 
f)         odborná technická podpora a odstraňování závad v předmětné oblasti – 2nd level support (na denní bázi),
g)         provádění pravidelných záloh konfigurací LDAP serverů (aktualizace záloh po každé změně),
h)       zálohování bude prováděno na centrální úložiště Zadavatele,
i)         vedení provozního deníku služby LDAP.
2.       Součinnost v rámci procesů „Projektového řízení“ souvisejících s návrhem změn v infrastruktuře  (společně s dodavateli technologií).
3.       Provozní podpora ICT v součinnosti s provozovateli služeb, zajišťujících dostupnost služeb dle parametrů definovaných v SLA. Zejména jde o provozovatele služeb v oblastech: 
-         zajišťujících správu operačních systémů a databází, fyzickou správu serverů, 
-         zajišťující služby síťové komunikační infrastruktury,
-         zajišťující služby zálohování
4.       Správa a aktualizace provozní dokumentace v rozsahu:
a.       Postupy pro provoz a správu služby LDAP,
b.       postupy pro obnovu služby LDAP ze záloh,
c.        provozní deník služby LDAP, osoba, číslo požadavku z ticket systému, popis prováděné činnosti, výsledek činnosti (úspěch/selhání), doba trvání.
5.       Správa a aktualizace technické dokumentace v obvyklém rozsahu v souladu s ITIL.: 
d.       Aktuální přehled a schéma infrastruktury služby LDAP,
e.       aktuální schéma adresářové struktury LDAP,
f.         aktuální přehled provozních parametrů,
g.       správa konfigurací předmětné služby LDAP.
6.    Účast na jednání provozních a pracovních týmů Zadavatele (1x měsíčně).  </t>
  </si>
  <si>
    <t>1.       Provoz služby certifikační autority
a)       Správa služby
b)       Údržba databáze služby
c)       Správa certifikačních politik a šablon
d)       Komplexní administrace služby
e)       Zajištění vydávání certifikátů do systémových uložišť i na EIDAS kompatibilní karty 
f)        kontrola logů (na denní bázi), 
g)       kontrola monitoringu služby (na denní bázi),
h)       návrh preventivních opatření vyplývající z monitoringu a profylaktických činností s cílem předejít možným výpadkům a omezením služby, 
i)         odborná technická podpora a odstraňování závad v předmětné oblasti – 2nd level support (na denní bázi),
j)         provádění pravidelných záloh konfigurací CA serverů (aktualizace záloh po každé změně),
k)       zálohování bude prováděno na centrální úložiště Zadavatele,
l)         vedení provozního deníku služby CA.
2.       Součinnost v rámci procesů „Projektového řízení“ souvisejících s návrhem změn v infrastruktuře  (společně s dodavateli technologií).
3.       Provozní podpora ICT v součinnosti s provozovateli služeb, zajišťujících dostupnost služeb dle parametrů definovaných v SLA. Zejména jde o provozovatele služeb v oblastech: 
-         zajišťujících správu operačních systémů a databází, fyzickou správu serverů, 
-         zajišťující služby síťové komunikační infrastruktury,
-         zajišťující služby zálohování
4.       Správa a aktualizace provozní dokumentace v rozsahu:
a.       Postupy pro provoz a správu služby CA
b.       postupy pro obnovu služby CA ze záloh,
c.        provozní deník služby CA, osoba, číslo požadavku z ticket systému, popis prováděné činnosti, výsledek činnosti (úspěch/selhání), doba trvání.
5.       Správa a aktualizace technické dokumentace v obvyklém rozsahu v souladu s ITIL.: 
d.       Aktuální přehled a schéma infrastruktury služby CA,
e.       aktuální schéma adresářové struktury CA,  
f.         aktuální přehled provozních parametrů,
g.       správa konfigurací předmětné služby CA.</t>
  </si>
  <si>
    <t xml:space="preserve">1.       Správa a provoz životního cyklu zaměstnaneckých karet (nebo ekvivalentníéch tokenů apod.): 
a)       Evidence karet v AD a dalších IS
b)       Vydávání interních certifikátů na kartu
c)        Všechny administratorské operace s PIN, QPIN, PUK, QPUK ad.,  
d)       Konfigurace četček a obslužného SW na koncových zařízeních uživatelů,
e)       Zajištění provozu integrace s Windows pro přihlašování do domény Windows
f)         odborná technická podpora a odstraňování závad v předmětné oblasti – 2nd level support (na denní bázi),
g)         vedení provozního deníku
2.       Součinnost v rámci procesů „Projektového řízení“ souvisejících s návrhem změn v infrastruktuře  (společně s dodavateli technologií).
3.       Provozní podpora ICT v součinnosti s provozovateli služeb, zajišťujících dostupnost služeb dle parametrů definovaných v SLA. Zejména jde o provozovatele služeb v oblastech:
-         zajišťujících správu operačních systémů a databází, fyzickou správu serverů, 
-         zajišťující služby síťové komunikační infrastruktury,
-         zajišťující služby zálohování
4.       Správa a aktualizace provozní dokumentace v rozsahu:
a.       Postupy pro provoz a správu ,
b.       postupy pro obnovu souvisejících služeb ze záloh,
c.        provozní deník, osoba, číslo požadavku z ticket systému, popis prováděné činnosti, výsledek činnosti (úspěch/selhání), doba trvání.
5.       Správa a aktualizace technické dokumentace v obvyklém rozsahu v souladu s ITIL.: 
d.       Aktuální přehled ,
e.       aktuální schéma využití,  
f.         aktuální přehled provozních parametrů ,
g.       správa konfigurací karet.
6.    Účast na jednání provozních a pracovních týmů Zadavatele (1x měsíčně).  : </t>
  </si>
  <si>
    <t xml:space="preserve">1.       Provoz služby: 
a)       Komplexní podpora serverové infrastruktury tisku
b)       Komplexní podpora tiskové infrastruktury na koncových zařízeních uživatelů,
c)       Zajištění podpory nástrojů SafeQ a ScanFlow (1. úroveň podpory)
d)       Zajištění 1. úrovně podpory koncových tiskových zařízení, zejména chybové stavy tiskáren, výměna spotřebního materiálu, jeho distribuce, zajištění součinnosti s příslušným dodavatelem tiskového řešení ad.
e)       Profylaktické činnosti, kontrola služby (na denní bázi), 
f)        kontrola logů (na denní bázi), 
g)       kontrola monitoringu služby (na denní bázi),
h)       návrh preventivních opatření vyplývající z monitoringu a profylaktických činností s cílem předejít možným výpadkům a omezením služby, 
i)         odborná technická podpora a odstraňování závad v předmětné oblasti – 1. úroveň podpory (na denní bázi),
j)         provádění pravidelných záloh konfigurací serverů (aktualizace záloh po každé změně),
k)       zálohování bude prováděno na centrální úložiště Zadavatele,
l)         vedení provozního deníku služby.
6.       Součinnost v rámci procesů „Projektového řízení“ souvisejících s návrhem změn v infrastruktuře  (společně s dodavateli technologií).
7.       Provozní podpora ICT v součinnosti s provozovateli služeb, zajišťujících dostupnost služeb dle parametrů definovaných v SLA. Zejména jde o provozovatele služeb v oblastech:
-         zajišťující služby síťové komunikační infrastruktury,
8.       Správa a aktualizace provozní dokumentace v rozsahu:
a.       Postupy pro provoz a správu služby,
b.       postupy pro obnovu služby ze záloh, 
c.        provozní deník služby, osoba, číslo požadavku z ticket systému, popis prováděné činnosti, výsledek činnosti (úspěch/selhání), doba trvání.
9.       Správa a aktualizace technické dokumentace v obvyklém rozsahu v souladu s ITIL.: 
d.       Aktuální přehled a schéma infrastruktury služby,
e.         aktuální přehled provozních parametrů (Organization unit - OU, GPO),
f.       správa konfigurací předmětné služby.
10.    Účast na jednání provozních a pracovních týmů Zadavatele (1x měsíčně).  </t>
  </si>
  <si>
    <t>e.     Správa a provoz bezdrátových sítí</t>
  </si>
  <si>
    <t>e. Aplikační podpora a vývoj</t>
  </si>
  <si>
    <t>Správa a provoz elektronického portálu a aplikací</t>
  </si>
  <si>
    <t>Provoz portálových systémů (dle popisu níže):
Aplikační portálová infrastruktura a portálové aplikace:     
a.  Správa a provoz aplikace na platformě Alfresco 1x
b. Správa a provoz aplikace na platformě WordPress 2x
c. Správa a provoz aplikace na platformě Sharepoint 4x
d. Správa a provoz aplikace na platformě Moodle 1x
e. Vývoj a podpora aplikací na platformách Microsoft Azure cloud, Google Firebase, Apple Appstore, Google GooglePlay,  WordPress, Microsoft VisualStudio, Java, iOS, Android, .NET ad.
Další požadované činnosti:      
a)       kontrola logů (na denní bázi),      
b)       kontrola výkonnosti a performance monitoring (na měsíční bázi),      
c)       návrh preventivních opatření s cílem předejít možným výpadkům, snížení výkonu v infrastruktuře  (minimálně kvartálně nebo dle aktuální situace),      
d)       odborná technická podpora a odstraňování závad v předmětné oblasti – 2nd level support (na denní bázi),      
e)       provádění pravidelných záloh SW konfigurací (týdenní zálohy + aktualizace záloh po každé změně). Zálohování bude prováděno na centrální úložiště Zadavatele,      
f)  Správa a aktualizace technické dokumentace v standardním rozsahu v souladu s ITIL   
g) Účast na jednání provozních a pracovních týmů Zadavatele (1x týdně).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</si>
</sst>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_ ;\-0\ "/>
  </numFmts>
  <fonts count="11">
    <font>
      <sz val="11"/>
      <color theme="1"/>
      <name val="Calibri"/>
      <family val="2"/>
      <scheme val="minor"/>
    </font>
    <font>
      <sz val="10"/>
      <name val="Arial"/>
      <family val="2"/>
    </font>
    <font>
      <sz val="10"/>
      <color theme="1"/>
      <name val="Calibri"/>
      <family val="2"/>
    </font>
    <font>
      <sz val="10"/>
      <color theme="1"/>
      <name val="Calibri"/>
      <family val="2"/>
      <scheme val="minor"/>
    </font>
    <font>
      <b/>
      <sz val="10"/>
      <color theme="1"/>
      <name val="Calibri"/>
      <family val="2"/>
    </font>
    <font>
      <sz val="10"/>
      <name val="Calibri"/>
      <family val="2"/>
      <scheme val="minor"/>
    </font>
    <font>
      <b/>
      <sz val="11"/>
      <color theme="1"/>
      <name val="Calibri"/>
      <family val="2"/>
      <scheme val="minor"/>
    </font>
    <font>
      <b/>
      <sz val="10"/>
      <color theme="1"/>
      <name val="Calibri"/>
      <family val="2"/>
      <scheme val="minor"/>
    </font>
    <font>
      <u val="single"/>
      <sz val="10"/>
      <color rgb="FF0D0D0D"/>
      <name val="Calibri"/>
      <family val="2"/>
      <scheme val="minor"/>
    </font>
    <font>
      <b/>
      <u val="single"/>
      <sz val="10"/>
      <color rgb="FF0D0D0D"/>
      <name val="Calibri"/>
      <family val="2"/>
      <scheme val="minor"/>
    </font>
    <font>
      <sz val="10"/>
      <color rgb="FF0D0D0D"/>
      <name val="Calibri"/>
      <family val="2"/>
      <scheme val="minor"/>
    </font>
  </fonts>
  <fills count="8">
    <fill>
      <patternFill/>
    </fill>
    <fill>
      <patternFill patternType="gray125"/>
    </fill>
    <fill>
      <patternFill patternType="solid">
        <fgColor rgb="FFA7CAFF"/>
        <bgColor indexed="64"/>
      </patternFill>
    </fill>
    <fill>
      <patternFill patternType="solid">
        <fgColor rgb="FFDBE5F1"/>
        <bgColor indexed="64"/>
      </patternFill>
    </fill>
    <fill>
      <patternFill patternType="solid">
        <fgColor theme="0"/>
        <bgColor indexed="64"/>
      </patternFill>
    </fill>
    <fill>
      <patternFill patternType="solid">
        <fgColor rgb="FFA7C9FF"/>
        <bgColor indexed="64"/>
      </patternFill>
    </fill>
    <fill>
      <patternFill patternType="solid">
        <fgColor rgb="FFD9E2F3"/>
        <bgColor indexed="64"/>
      </patternFill>
    </fill>
    <fill>
      <patternFill patternType="solid">
        <fgColor rgb="FFDBE4F0"/>
        <bgColor indexed="64"/>
      </patternFill>
    </fill>
  </fills>
  <borders count="72">
    <border>
      <left/>
      <right/>
      <top/>
      <bottom/>
      <diagonal/>
    </border>
    <border>
      <left/>
      <right style="thick"/>
      <top/>
      <bottom/>
    </border>
    <border>
      <left/>
      <right/>
      <top style="medium"/>
      <bottom style="medium"/>
    </border>
    <border>
      <left style="medium"/>
      <right style="medium"/>
      <top style="medium"/>
      <bottom style="medium"/>
    </border>
    <border>
      <left style="medium"/>
      <right style="medium"/>
      <top/>
      <bottom style="medium"/>
    </border>
    <border>
      <left style="medium"/>
      <right/>
      <top style="medium"/>
      <bottom style="medium"/>
    </border>
    <border>
      <left/>
      <right style="medium"/>
      <top style="medium"/>
      <bottom style="medium"/>
    </border>
    <border>
      <left/>
      <right style="medium"/>
      <top/>
      <bottom style="medium"/>
    </border>
    <border>
      <left/>
      <right/>
      <top style="medium"/>
      <bottom/>
    </border>
    <border>
      <left/>
      <right style="medium"/>
      <top style="medium"/>
      <bottom/>
    </border>
    <border>
      <left style="medium"/>
      <right/>
      <top/>
      <bottom/>
    </border>
    <border>
      <left/>
      <right style="medium"/>
      <top/>
      <bottom/>
    </border>
    <border>
      <left style="thin"/>
      <right style="medium"/>
      <top/>
      <bottom style="medium"/>
    </border>
    <border>
      <left/>
      <right style="thin"/>
      <top/>
      <bottom style="medium"/>
    </border>
    <border>
      <left style="thin"/>
      <right style="medium"/>
      <top style="medium"/>
      <bottom/>
    </border>
    <border>
      <left style="thin"/>
      <right style="thin"/>
      <top style="thin"/>
      <bottom style="thin"/>
    </border>
    <border>
      <left style="thick"/>
      <right style="medium"/>
      <top style="thick"/>
      <bottom/>
    </border>
    <border>
      <left style="medium"/>
      <right style="medium"/>
      <top style="thick"/>
      <bottom/>
    </border>
    <border>
      <left style="medium"/>
      <right style="thick"/>
      <top style="thick"/>
      <bottom/>
    </border>
    <border>
      <left style="thick"/>
      <right style="medium"/>
      <top/>
      <bottom style="thick"/>
    </border>
    <border>
      <left style="medium"/>
      <right style="medium"/>
      <top/>
      <bottom style="thick"/>
    </border>
    <border>
      <left style="medium"/>
      <right style="thick"/>
      <top/>
      <bottom style="thick"/>
    </border>
    <border>
      <left style="medium"/>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style="medium"/>
    </border>
    <border>
      <left style="medium"/>
      <right style="medium"/>
      <top/>
      <bottom/>
    </border>
    <border>
      <left/>
      <right/>
      <top/>
      <bottom style="medium"/>
    </border>
    <border>
      <left style="thin"/>
      <right style="thin"/>
      <top style="thin"/>
      <bottom/>
    </border>
    <border>
      <left style="thin"/>
      <right style="thin"/>
      <top/>
      <bottom style="thin"/>
    </border>
    <border>
      <left style="thin"/>
      <right style="thin"/>
      <top style="thin"/>
      <bottom style="medium"/>
    </border>
    <border>
      <left style="thin"/>
      <right style="medium"/>
      <top style="thin"/>
      <bottom style="medium"/>
    </border>
    <border>
      <left style="medium"/>
      <right style="thin"/>
      <top style="thin"/>
      <bottom/>
    </border>
    <border>
      <left style="thin"/>
      <right style="medium"/>
      <top style="thin"/>
      <bottom/>
    </border>
    <border>
      <left style="medium"/>
      <right/>
      <top/>
      <bottom style="thin"/>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medium"/>
      <right/>
      <top style="thin"/>
      <bottom/>
    </border>
    <border>
      <left/>
      <right/>
      <top style="thin"/>
      <bottom/>
    </border>
    <border>
      <left/>
      <right style="medium"/>
      <top style="thin"/>
      <bottom/>
    </border>
    <border>
      <left style="medium"/>
      <right/>
      <top style="medium"/>
      <bottom/>
    </border>
    <border>
      <left style="thin"/>
      <right/>
      <top style="thin"/>
      <bottom style="thin"/>
    </border>
    <border>
      <left/>
      <right/>
      <top style="thin"/>
      <bottom style="thin"/>
    </border>
    <border>
      <left/>
      <right style="medium"/>
      <top style="thin"/>
      <bottom style="thin"/>
    </border>
    <border>
      <left style="medium"/>
      <right/>
      <top style="thin"/>
      <bottom style="thin"/>
    </border>
    <border>
      <left/>
      <right style="thin"/>
      <top style="thin"/>
      <bottom style="thin"/>
    </border>
    <border>
      <left style="medium"/>
      <right style="thin"/>
      <top/>
      <bottom/>
    </border>
    <border>
      <left style="medium"/>
      <right style="thin"/>
      <top/>
      <bottom style="thin"/>
    </border>
    <border>
      <left style="thin"/>
      <right style="medium"/>
      <top/>
      <bottom style="thin"/>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thick"/>
    </border>
    <border>
      <left/>
      <right style="medium"/>
      <top/>
      <bottom style="thick"/>
    </border>
    <border>
      <left style="medium"/>
      <right/>
      <top style="thick"/>
      <bottom/>
    </border>
    <border>
      <left/>
      <right/>
      <top style="thick"/>
      <bottom/>
    </border>
    <border>
      <left/>
      <right style="medium"/>
      <top style="thick"/>
      <bottom/>
    </border>
    <border>
      <left/>
      <right style="thin"/>
      <top style="medium"/>
      <bottom/>
    </border>
    <border>
      <left style="thin"/>
      <right/>
      <top style="medium"/>
      <bottom style="medium"/>
    </border>
    <border>
      <left style="thin"/>
      <right/>
      <top/>
      <bottom/>
    </border>
    <border>
      <left/>
      <right style="thin"/>
      <top/>
      <bottom/>
    </border>
    <border>
      <left style="thin"/>
      <right/>
      <top/>
      <bottom style="medium"/>
    </border>
    <border>
      <left/>
      <right style="thin"/>
      <top style="medium"/>
      <bottom style="medium"/>
    </border>
    <border>
      <left style="thin"/>
      <right style="medium"/>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27">
    <xf numFmtId="0" fontId="0" fillId="0" borderId="0" xfId="0"/>
    <xf numFmtId="0" fontId="3" fillId="0" borderId="0" xfId="0" applyFont="1"/>
    <xf numFmtId="0" fontId="6" fillId="0" borderId="0" xfId="0" applyFont="1" applyAlignment="1">
      <alignment horizontal="center"/>
    </xf>
    <xf numFmtId="0" fontId="6" fillId="0" borderId="0" xfId="0" applyFont="1" applyAlignment="1">
      <alignment horizontal="center" textRotation="90" wrapText="1"/>
    </xf>
    <xf numFmtId="0" fontId="6" fillId="0" borderId="1" xfId="0" applyFont="1" applyBorder="1" applyAlignment="1">
      <alignment horizontal="center" textRotation="90" wrapText="1"/>
    </xf>
    <xf numFmtId="0" fontId="8" fillId="2" borderId="2" xfId="0" applyFont="1" applyFill="1" applyBorder="1" applyAlignment="1">
      <alignment vertical="center" wrapText="1"/>
    </xf>
    <xf numFmtId="0" fontId="3" fillId="2" borderId="3" xfId="0" applyFont="1" applyFill="1" applyBorder="1" applyAlignment="1">
      <alignment vertical="center" wrapText="1"/>
    </xf>
    <xf numFmtId="0" fontId="0" fillId="0" borderId="0" xfId="0" applyFont="1"/>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vertical="center" wrapText="1"/>
    </xf>
    <xf numFmtId="0" fontId="3" fillId="2" borderId="5" xfId="0" applyFont="1" applyFill="1" applyBorder="1" applyAlignment="1">
      <alignment vertical="center" wrapText="1"/>
    </xf>
    <xf numFmtId="0" fontId="3" fillId="0" borderId="4" xfId="0" applyFont="1" applyBorder="1" applyAlignment="1">
      <alignment vertical="center" wrapText="1"/>
    </xf>
    <xf numFmtId="0" fontId="3" fillId="0" borderId="0" xfId="0" applyFont="1"/>
    <xf numFmtId="0" fontId="6" fillId="0" borderId="0" xfId="0" applyFont="1" applyAlignment="1">
      <alignment horizontal="justify" vertical="center"/>
    </xf>
    <xf numFmtId="0" fontId="0" fillId="0" borderId="0" xfId="0" applyFont="1" applyAlignment="1">
      <alignment horizontal="center"/>
    </xf>
    <xf numFmtId="0" fontId="0" fillId="0" borderId="0" xfId="0" applyFont="1" applyAlignment="1">
      <alignment horizontal="center" vertical="center"/>
    </xf>
    <xf numFmtId="0" fontId="0" fillId="0" borderId="1" xfId="0" applyFont="1" applyBorder="1" applyAlignment="1">
      <alignment horizontal="center" vertical="center"/>
    </xf>
    <xf numFmtId="164" fontId="0" fillId="0" borderId="0" xfId="16" applyNumberFormat="1" applyFont="1"/>
    <xf numFmtId="0" fontId="0" fillId="0" borderId="0" xfId="0" applyFont="1" applyAlignment="1">
      <alignment horizontal="right" vertical="center"/>
    </xf>
    <xf numFmtId="0" fontId="0" fillId="0" borderId="0" xfId="0" applyFont="1" applyAlignment="1">
      <alignment horizontal="justify" vertical="center"/>
    </xf>
    <xf numFmtId="164" fontId="0" fillId="0" borderId="0" xfId="16" applyNumberFormat="1" applyFont="1" applyAlignment="1">
      <alignment horizontal="center"/>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3" borderId="7"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justify" vertical="center" wrapText="1"/>
    </xf>
    <xf numFmtId="0" fontId="3" fillId="0" borderId="2" xfId="0" applyFont="1" applyBorder="1" applyAlignment="1">
      <alignment vertical="center" wrapText="1"/>
    </xf>
    <xf numFmtId="0" fontId="3" fillId="0" borderId="5" xfId="0" applyFont="1" applyBorder="1" applyAlignment="1">
      <alignment horizontal="left" vertical="center"/>
    </xf>
    <xf numFmtId="0" fontId="3" fillId="2" borderId="3" xfId="0" applyFont="1" applyFill="1" applyBorder="1" applyAlignment="1">
      <alignment horizontal="justify" vertical="center" wrapText="1"/>
    </xf>
    <xf numFmtId="0" fontId="9" fillId="2" borderId="2" xfId="0" applyFont="1" applyFill="1" applyBorder="1" applyAlignment="1">
      <alignment vertical="center" wrapText="1"/>
    </xf>
    <xf numFmtId="0" fontId="9" fillId="2" borderId="6" xfId="0" applyFont="1" applyFill="1" applyBorder="1" applyAlignment="1">
      <alignment vertical="center" wrapText="1"/>
    </xf>
    <xf numFmtId="0" fontId="3" fillId="3" borderId="7" xfId="0" applyFont="1" applyFill="1" applyBorder="1" applyAlignment="1">
      <alignment horizontal="center" vertical="center" wrapText="1"/>
    </xf>
    <xf numFmtId="0" fontId="3" fillId="0" borderId="7" xfId="0" applyFont="1" applyBorder="1" applyAlignment="1">
      <alignment horizontal="justify" vertical="center" wrapText="1"/>
    </xf>
    <xf numFmtId="0" fontId="3" fillId="0" borderId="8" xfId="0" applyFont="1" applyBorder="1" applyAlignment="1">
      <alignment horizontal="left"/>
    </xf>
    <xf numFmtId="0" fontId="3" fillId="0" borderId="9" xfId="0" applyFont="1" applyBorder="1" applyAlignment="1">
      <alignment horizontal="left"/>
    </xf>
    <xf numFmtId="0" fontId="3" fillId="4" borderId="5" xfId="0" applyFont="1" applyFill="1" applyBorder="1"/>
    <xf numFmtId="0" fontId="3" fillId="4" borderId="2" xfId="0" applyFont="1" applyFill="1" applyBorder="1"/>
    <xf numFmtId="0" fontId="3" fillId="4" borderId="6" xfId="0" applyFont="1" applyFill="1" applyBorder="1"/>
    <xf numFmtId="0" fontId="3" fillId="0" borderId="7" xfId="0" applyFont="1" applyBorder="1" applyAlignment="1">
      <alignment horizontal="center" vertical="center" wrapText="1"/>
    </xf>
    <xf numFmtId="0" fontId="3" fillId="4" borderId="4" xfId="0" applyFont="1" applyFill="1" applyBorder="1" applyAlignment="1">
      <alignment horizontal="justify" vertical="center" wrapText="1"/>
    </xf>
    <xf numFmtId="0" fontId="3" fillId="4" borderId="10" xfId="0" applyFont="1" applyFill="1" applyBorder="1"/>
    <xf numFmtId="0" fontId="3" fillId="4" borderId="0" xfId="0" applyFont="1" applyFill="1"/>
    <xf numFmtId="0" fontId="3" fillId="4" borderId="11" xfId="0" applyFont="1" applyFill="1" applyBorder="1"/>
    <xf numFmtId="0" fontId="3" fillId="0" borderId="12" xfId="0" applyFont="1" applyBorder="1" applyAlignment="1">
      <alignment horizontal="justify" vertical="center" wrapText="1"/>
    </xf>
    <xf numFmtId="0" fontId="3" fillId="3" borderId="13" xfId="0" applyFont="1" applyFill="1" applyBorder="1" applyAlignment="1">
      <alignment horizontal="center"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5" borderId="15" xfId="0" applyFont="1" applyFill="1" applyBorder="1" applyAlignment="1">
      <alignment vertical="center" wrapText="1"/>
    </xf>
    <xf numFmtId="0" fontId="3" fillId="0" borderId="15" xfId="0" applyFont="1" applyBorder="1" applyAlignment="1">
      <alignmen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left"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justify" vertical="center" wrapText="1"/>
    </xf>
    <xf numFmtId="0" fontId="6" fillId="0" borderId="0" xfId="0" applyFont="1" applyAlignment="1">
      <alignment horizontal="righ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3" fillId="0" borderId="15" xfId="0" applyFont="1" applyBorder="1"/>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23" xfId="0" applyFont="1" applyBorder="1" applyAlignment="1">
      <alignment horizontal="left" vertical="center" wrapText="1"/>
    </xf>
    <xf numFmtId="0" fontId="3" fillId="0" borderId="24" xfId="0" applyFont="1" applyBorder="1"/>
    <xf numFmtId="0" fontId="3" fillId="0" borderId="25" xfId="0" applyFont="1" applyBorder="1" applyAlignment="1">
      <alignment vertical="center" wrapText="1"/>
    </xf>
    <xf numFmtId="0" fontId="3" fillId="0" borderId="15" xfId="0" applyFont="1" applyBorder="1" applyAlignment="1">
      <alignment horizontal="center" vertical="center" wrapText="1"/>
    </xf>
    <xf numFmtId="0" fontId="3" fillId="5" borderId="26" xfId="0" applyFont="1" applyFill="1" applyBorder="1" applyAlignment="1">
      <alignment vertical="center" wrapText="1"/>
    </xf>
    <xf numFmtId="0" fontId="3" fillId="0" borderId="24" xfId="0" applyFont="1" applyBorder="1" applyAlignment="1">
      <alignment horizontal="left" vertical="center" wrapText="1"/>
    </xf>
    <xf numFmtId="0" fontId="3" fillId="0" borderId="24" xfId="0" applyFont="1" applyBorder="1" applyAlignment="1">
      <alignment horizontal="center" vertical="center" wrapText="1"/>
    </xf>
    <xf numFmtId="0" fontId="3" fillId="0" borderId="15" xfId="0" applyFont="1" applyBorder="1" applyAlignment="1">
      <alignment horizontal="left" vertical="center"/>
    </xf>
    <xf numFmtId="0" fontId="3" fillId="2" borderId="26" xfId="0" applyFont="1" applyFill="1" applyBorder="1" applyAlignment="1">
      <alignment horizontal="left" vertical="center" wrapText="1"/>
    </xf>
    <xf numFmtId="0" fontId="3" fillId="2" borderId="23" xfId="0" applyFont="1" applyFill="1" applyBorder="1" applyAlignment="1">
      <alignment vertical="center" wrapText="1"/>
    </xf>
    <xf numFmtId="0" fontId="3" fillId="3" borderId="24" xfId="0" applyFont="1" applyFill="1" applyBorder="1" applyAlignment="1">
      <alignment horizontal="left"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23" xfId="0" applyFont="1" applyBorder="1" applyAlignment="1">
      <alignment vertical="center" wrapText="1"/>
    </xf>
    <xf numFmtId="0" fontId="2" fillId="0" borderId="23" xfId="0" applyFont="1" applyBorder="1" applyAlignment="1">
      <alignment horizontal="left" vertical="center" wrapText="1"/>
    </xf>
    <xf numFmtId="0" fontId="2" fillId="0" borderId="23" xfId="0" applyFont="1" applyBorder="1" applyAlignment="1">
      <alignment vertical="center" wrapText="1"/>
    </xf>
    <xf numFmtId="0" fontId="3" fillId="0" borderId="25" xfId="0" applyFont="1" applyBorder="1" applyAlignment="1">
      <alignment vertical="center" wrapText="1"/>
    </xf>
    <xf numFmtId="0" fontId="10" fillId="2" borderId="5" xfId="0" applyFont="1" applyFill="1" applyBorder="1" applyAlignment="1">
      <alignment horizontal="left" vertical="center"/>
    </xf>
    <xf numFmtId="0" fontId="3" fillId="2" borderId="26" xfId="0" applyFont="1" applyFill="1" applyBorder="1" applyAlignment="1">
      <alignment horizontal="justify" vertical="center" wrapText="1"/>
    </xf>
    <xf numFmtId="0" fontId="10" fillId="2" borderId="27" xfId="0" applyFont="1" applyFill="1" applyBorder="1" applyAlignment="1">
      <alignment horizontal="left" vertical="center"/>
    </xf>
    <xf numFmtId="0" fontId="8" fillId="2" borderId="27" xfId="0" applyFont="1" applyFill="1" applyBorder="1" applyAlignment="1">
      <alignment vertical="center" wrapText="1"/>
    </xf>
    <xf numFmtId="0" fontId="9" fillId="2" borderId="27" xfId="0" applyFont="1" applyFill="1" applyBorder="1" applyAlignment="1">
      <alignment vertical="center" wrapText="1"/>
    </xf>
    <xf numFmtId="0" fontId="9" fillId="2" borderId="28" xfId="0" applyFont="1" applyFill="1" applyBorder="1" applyAlignment="1">
      <alignment vertical="center" wrapText="1"/>
    </xf>
    <xf numFmtId="0" fontId="3" fillId="3" borderId="24" xfId="0" applyFont="1" applyFill="1" applyBorder="1" applyAlignment="1">
      <alignment horizontal="center" vertical="center" wrapText="1"/>
    </xf>
    <xf numFmtId="0" fontId="3" fillId="4" borderId="25" xfId="0" applyFont="1" applyFill="1" applyBorder="1" applyAlignment="1">
      <alignment vertical="center" wrapText="1"/>
    </xf>
    <xf numFmtId="0" fontId="3" fillId="0" borderId="0" xfId="0" applyFont="1" applyAlignment="1">
      <alignment horizontal="left" vertical="top"/>
    </xf>
    <xf numFmtId="0" fontId="3" fillId="2" borderId="26" xfId="0" applyFont="1" applyFill="1" applyBorder="1" applyAlignment="1">
      <alignment vertical="center" wrapText="1"/>
    </xf>
    <xf numFmtId="0" fontId="3" fillId="6" borderId="15" xfId="0" applyFont="1" applyFill="1" applyBorder="1" applyAlignment="1">
      <alignment vertical="center" wrapText="1"/>
    </xf>
    <xf numFmtId="0" fontId="3" fillId="0" borderId="29" xfId="0" applyFont="1" applyBorder="1" applyAlignment="1">
      <alignment vertical="center" wrapText="1"/>
    </xf>
    <xf numFmtId="0" fontId="2" fillId="0" borderId="15" xfId="0" applyFont="1" applyBorder="1" applyAlignment="1">
      <alignment horizontal="left" vertical="center" wrapText="1"/>
    </xf>
    <xf numFmtId="0" fontId="3" fillId="4" borderId="15" xfId="0" applyFont="1" applyFill="1" applyBorder="1"/>
    <xf numFmtId="0" fontId="3" fillId="2" borderId="26" xfId="0" applyFont="1" applyFill="1" applyBorder="1" applyAlignment="1">
      <alignment vertical="center" wrapText="1"/>
    </xf>
    <xf numFmtId="0" fontId="2" fillId="0" borderId="24" xfId="0" applyFont="1" applyBorder="1" applyAlignment="1">
      <alignment horizontal="left" vertical="center" wrapText="1"/>
    </xf>
    <xf numFmtId="0" fontId="3" fillId="0" borderId="23"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3" borderId="24" xfId="0" applyFont="1" applyFill="1" applyBorder="1" applyAlignment="1">
      <alignment horizontal="center" vertical="center" wrapText="1"/>
    </xf>
    <xf numFmtId="0" fontId="2" fillId="4" borderId="23" xfId="0" applyFont="1" applyFill="1" applyBorder="1" applyAlignment="1">
      <alignment horizontal="justify" vertical="center" wrapText="1"/>
    </xf>
    <xf numFmtId="0" fontId="3" fillId="4" borderId="23" xfId="0" applyFont="1" applyFill="1" applyBorder="1" applyAlignment="1">
      <alignment horizontal="left" vertical="center" wrapText="1"/>
    </xf>
    <xf numFmtId="0" fontId="3" fillId="4" borderId="24" xfId="0" applyFont="1" applyFill="1" applyBorder="1"/>
    <xf numFmtId="0" fontId="2" fillId="4" borderId="25" xfId="0" applyFont="1" applyFill="1" applyBorder="1" applyAlignment="1">
      <alignment vertical="center" wrapText="1"/>
    </xf>
    <xf numFmtId="0" fontId="3" fillId="4" borderId="15" xfId="0" applyFont="1" applyFill="1" applyBorder="1"/>
    <xf numFmtId="0" fontId="3" fillId="3" borderId="24" xfId="0" applyFont="1" applyFill="1" applyBorder="1" applyAlignment="1">
      <alignment horizontal="left" vertical="center" wrapText="1" indent="1"/>
    </xf>
    <xf numFmtId="0" fontId="3" fillId="4" borderId="24" xfId="0" applyFont="1" applyFill="1" applyBorder="1"/>
    <xf numFmtId="0" fontId="3" fillId="0" borderId="25" xfId="0" applyFont="1" applyBorder="1" applyAlignment="1">
      <alignment horizontal="center" vertical="center" wrapText="1"/>
    </xf>
    <xf numFmtId="0" fontId="3" fillId="0" borderId="15" xfId="0" applyFont="1" applyBorder="1" applyAlignment="1">
      <alignment horizontal="justify" vertical="center" wrapText="1"/>
    </xf>
    <xf numFmtId="0" fontId="3" fillId="3" borderId="15" xfId="0" applyFont="1" applyFill="1" applyBorder="1" applyAlignment="1">
      <alignment horizontal="justify" vertical="center" wrapText="1"/>
    </xf>
    <xf numFmtId="0" fontId="7" fillId="0" borderId="23" xfId="0" applyFont="1" applyBorder="1" applyAlignment="1">
      <alignment vertical="center" wrapText="1"/>
    </xf>
    <xf numFmtId="0" fontId="3" fillId="2" borderId="24"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left" vertical="center" wrapText="1"/>
    </xf>
    <xf numFmtId="0" fontId="3" fillId="4" borderId="5" xfId="0" applyFont="1" applyFill="1" applyBorder="1" applyAlignment="1">
      <alignment horizontal="left"/>
    </xf>
    <xf numFmtId="0" fontId="3" fillId="4" borderId="2" xfId="0" applyFont="1" applyFill="1" applyBorder="1" applyAlignment="1">
      <alignment horizontal="left"/>
    </xf>
    <xf numFmtId="0" fontId="3" fillId="4" borderId="6" xfId="0" applyFont="1" applyFill="1" applyBorder="1" applyAlignment="1">
      <alignment horizontal="left"/>
    </xf>
    <xf numFmtId="0" fontId="3" fillId="4" borderId="30" xfId="0" applyFont="1" applyFill="1" applyBorder="1" applyAlignment="1">
      <alignment horizontal="justify" vertical="center" wrapText="1"/>
    </xf>
    <xf numFmtId="0" fontId="0" fillId="0" borderId="0" xfId="0" applyFont="1" applyAlignment="1">
      <alignment vertical="center"/>
    </xf>
    <xf numFmtId="0" fontId="6" fillId="0" borderId="0" xfId="0" applyFont="1" applyAlignment="1">
      <alignment horizontal="left" vertical="center"/>
    </xf>
    <xf numFmtId="0" fontId="3" fillId="0" borderId="15" xfId="0" applyFont="1" applyBorder="1" applyAlignment="1">
      <alignment horizontal="center" vertical="top" wrapText="1"/>
    </xf>
    <xf numFmtId="0" fontId="3" fillId="2" borderId="26" xfId="0" applyFont="1" applyFill="1" applyBorder="1" applyAlignment="1">
      <alignment vertical="top" wrapText="1"/>
    </xf>
    <xf numFmtId="0" fontId="3" fillId="0" borderId="23" xfId="0" applyFont="1" applyBorder="1" applyAlignment="1">
      <alignment horizontal="left" vertical="top" wrapText="1"/>
    </xf>
    <xf numFmtId="0" fontId="3" fillId="2" borderId="23" xfId="0" applyFont="1" applyFill="1" applyBorder="1" applyAlignment="1">
      <alignment vertical="top" wrapText="1"/>
    </xf>
    <xf numFmtId="0" fontId="3" fillId="0" borderId="24" xfId="0" applyFont="1" applyBorder="1" applyAlignment="1">
      <alignment horizontal="center" vertical="top" wrapText="1"/>
    </xf>
    <xf numFmtId="0" fontId="3" fillId="0" borderId="23" xfId="0" applyFont="1" applyBorder="1" applyAlignment="1">
      <alignment vertical="top" wrapText="1"/>
    </xf>
    <xf numFmtId="0" fontId="3" fillId="0" borderId="25" xfId="0" applyFont="1" applyBorder="1" applyAlignment="1">
      <alignment vertical="top" wrapText="1"/>
    </xf>
    <xf numFmtId="0" fontId="3" fillId="4" borderId="25" xfId="0" applyFont="1" applyFill="1" applyBorder="1" applyAlignment="1">
      <alignment horizontal="left" vertical="top" wrapText="1"/>
    </xf>
    <xf numFmtId="0" fontId="3" fillId="0" borderId="11" xfId="0" applyFont="1" applyBorder="1"/>
    <xf numFmtId="0" fontId="3" fillId="3" borderId="15" xfId="0" applyFont="1" applyFill="1" applyBorder="1" applyAlignment="1">
      <alignment vertical="center" wrapText="1"/>
    </xf>
    <xf numFmtId="164" fontId="0" fillId="0" borderId="0" xfId="16" applyNumberFormat="1" applyFont="1" applyFill="1" applyAlignment="1">
      <alignment vertical="center"/>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3" fillId="0" borderId="25" xfId="0" applyFont="1" applyBorder="1" applyAlignment="1">
      <alignment horizontal="left" vertical="center" wrapText="1"/>
    </xf>
    <xf numFmtId="0" fontId="3" fillId="4" borderId="15" xfId="0" applyFont="1" applyFill="1" applyBorder="1" applyAlignment="1">
      <alignment horizontal="left" vertical="center"/>
    </xf>
    <xf numFmtId="0" fontId="3" fillId="4" borderId="15" xfId="0" applyFont="1" applyFill="1" applyBorder="1" applyAlignment="1">
      <alignment horizontal="right" vertical="center"/>
    </xf>
    <xf numFmtId="0" fontId="3" fillId="4" borderId="29" xfId="0" applyFont="1" applyFill="1" applyBorder="1"/>
    <xf numFmtId="0" fontId="3" fillId="4" borderId="31" xfId="0" applyFont="1" applyFill="1" applyBorder="1"/>
    <xf numFmtId="0" fontId="3" fillId="4" borderId="7" xfId="0" applyFont="1" applyFill="1" applyBorder="1"/>
    <xf numFmtId="0" fontId="3" fillId="0" borderId="0" xfId="0" applyFont="1" applyAlignment="1">
      <alignment horizontal="left" vertical="center" wrapText="1"/>
    </xf>
    <xf numFmtId="0" fontId="3" fillId="4" borderId="3" xfId="0" applyFont="1" applyFill="1" applyBorder="1" applyAlignment="1">
      <alignment horizontal="left" vertical="center" wrapText="1"/>
    </xf>
    <xf numFmtId="0" fontId="3" fillId="0" borderId="32" xfId="0" applyFont="1" applyBorder="1" applyAlignment="1">
      <alignment horizontal="center" vertical="center" wrapText="1"/>
    </xf>
    <xf numFmtId="0" fontId="3" fillId="0" borderId="11" xfId="0" applyFont="1" applyBorder="1" applyAlignment="1">
      <alignment horizontal="left" vertical="center" wrapText="1"/>
    </xf>
    <xf numFmtId="0" fontId="3" fillId="0" borderId="4" xfId="0" applyFont="1" applyBorder="1" applyAlignment="1">
      <alignment horizontal="justify" vertical="center" wrapText="1"/>
    </xf>
    <xf numFmtId="0" fontId="3" fillId="0" borderId="3" xfId="0" applyFont="1" applyBorder="1" applyAlignment="1">
      <alignment horizontal="justify" vertical="center" wrapText="1"/>
    </xf>
    <xf numFmtId="0" fontId="3" fillId="4" borderId="15" xfId="0" applyFont="1" applyFill="1" applyBorder="1" applyAlignment="1">
      <alignment horizontal="left"/>
    </xf>
    <xf numFmtId="0" fontId="3" fillId="4" borderId="24" xfId="0" applyFont="1" applyFill="1" applyBorder="1" applyAlignment="1">
      <alignment horizontal="left"/>
    </xf>
    <xf numFmtId="0" fontId="3" fillId="2" borderId="22" xfId="0" applyFont="1" applyFill="1" applyBorder="1" applyAlignment="1">
      <alignment vertical="center" wrapText="1"/>
    </xf>
    <xf numFmtId="0" fontId="3" fillId="0" borderId="26" xfId="0" applyFont="1" applyBorder="1" applyAlignment="1">
      <alignment vertical="center" wrapText="1"/>
    </xf>
    <xf numFmtId="0" fontId="3" fillId="0" borderId="33" xfId="0" applyFont="1" applyBorder="1" applyAlignment="1">
      <alignment horizontal="center" vertical="center" wrapText="1"/>
    </xf>
    <xf numFmtId="0" fontId="3" fillId="4" borderId="15" xfId="0" applyFont="1" applyFill="1" applyBorder="1" applyAlignment="1">
      <alignment horizontal="left"/>
    </xf>
    <xf numFmtId="0" fontId="3" fillId="4" borderId="24" xfId="0" applyFont="1" applyFill="1" applyBorder="1" applyAlignment="1">
      <alignment horizontal="left"/>
    </xf>
    <xf numFmtId="0" fontId="3" fillId="0" borderId="10" xfId="0" applyFont="1" applyBorder="1" applyAlignment="1">
      <alignment horizontal="left" vertical="center" wrapText="1"/>
    </xf>
    <xf numFmtId="0" fontId="3" fillId="4" borderId="23" xfId="0" applyFont="1" applyFill="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15" xfId="0" applyFont="1" applyBorder="1" applyAlignment="1">
      <alignment horizontal="left" vertical="center" wrapText="1"/>
    </xf>
    <xf numFmtId="0" fontId="3" fillId="0" borderId="24" xfId="0" applyFont="1" applyBorder="1" applyAlignment="1">
      <alignment horizontal="left" vertical="center" wrapText="1"/>
    </xf>
    <xf numFmtId="0" fontId="7" fillId="3" borderId="23" xfId="0" applyFont="1" applyFill="1" applyBorder="1" applyAlignment="1">
      <alignment horizontal="justify" vertical="center" wrapText="1"/>
    </xf>
    <xf numFmtId="0" fontId="7" fillId="3" borderId="15" xfId="0" applyFont="1" applyFill="1" applyBorder="1" applyAlignment="1">
      <alignment horizontal="justify" vertical="center" wrapText="1"/>
    </xf>
    <xf numFmtId="0" fontId="7" fillId="3" borderId="24" xfId="0" applyFont="1" applyFill="1" applyBorder="1" applyAlignment="1">
      <alignment horizontal="justify" vertical="center" wrapText="1"/>
    </xf>
    <xf numFmtId="0" fontId="3" fillId="0" borderId="15"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15" xfId="0" applyFont="1" applyBorder="1" applyAlignment="1">
      <alignment horizontal="left" vertical="center" wrapText="1" indent="5"/>
    </xf>
    <xf numFmtId="0" fontId="3" fillId="0" borderId="24" xfId="0" applyFont="1" applyBorder="1" applyAlignment="1">
      <alignment horizontal="left" vertical="center" wrapText="1" indent="5"/>
    </xf>
    <xf numFmtId="0" fontId="3" fillId="3" borderId="23"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3" fillId="3" borderId="24" xfId="0" applyFont="1" applyFill="1" applyBorder="1" applyAlignment="1">
      <alignment horizontal="justify" vertical="center" wrapText="1"/>
    </xf>
    <xf numFmtId="0" fontId="5" fillId="4" borderId="23" xfId="0" applyFont="1" applyFill="1" applyBorder="1" applyAlignment="1">
      <alignment horizontal="justify" vertical="center" wrapText="1"/>
    </xf>
    <xf numFmtId="0" fontId="5" fillId="4" borderId="15" xfId="0" applyFont="1" applyFill="1" applyBorder="1" applyAlignment="1">
      <alignment horizontal="justify" vertical="center" wrapText="1"/>
    </xf>
    <xf numFmtId="0" fontId="5" fillId="4" borderId="24" xfId="0" applyFont="1" applyFill="1" applyBorder="1" applyAlignment="1">
      <alignment horizontal="justify" vertical="center" wrapText="1"/>
    </xf>
    <xf numFmtId="0" fontId="3" fillId="0" borderId="23" xfId="0" applyFont="1" applyBorder="1" applyAlignment="1">
      <alignment horizontal="left" vertical="center" wrapText="1"/>
    </xf>
    <xf numFmtId="0" fontId="3" fillId="2" borderId="23"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3" fillId="2" borderId="24" xfId="0" applyFont="1" applyFill="1" applyBorder="1" applyAlignment="1">
      <alignment horizontal="justify" vertical="center" wrapText="1"/>
    </xf>
    <xf numFmtId="9" fontId="3" fillId="0" borderId="15"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23"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7" fillId="0" borderId="23" xfId="0" applyFont="1" applyBorder="1" applyAlignment="1">
      <alignment vertical="center" wrapText="1"/>
    </xf>
    <xf numFmtId="0" fontId="7" fillId="6" borderId="15" xfId="0" applyFont="1" applyFill="1" applyBorder="1" applyAlignment="1">
      <alignment vertical="center" wrapText="1"/>
    </xf>
    <xf numFmtId="0" fontId="7" fillId="6" borderId="24" xfId="0" applyFont="1" applyFill="1" applyBorder="1" applyAlignment="1">
      <alignment vertical="center" wrapText="1"/>
    </xf>
    <xf numFmtId="0" fontId="3" fillId="0" borderId="15" xfId="0" applyFont="1" applyBorder="1" applyAlignment="1">
      <alignment vertical="center" wrapText="1"/>
    </xf>
    <xf numFmtId="0" fontId="3" fillId="2" borderId="23"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4" borderId="23" xfId="0" applyFont="1" applyFill="1" applyBorder="1" applyAlignment="1">
      <alignment horizontal="left" vertical="top" wrapText="1" indent="2"/>
    </xf>
    <xf numFmtId="0" fontId="3" fillId="4" borderId="15" xfId="0" applyFont="1" applyFill="1" applyBorder="1" applyAlignment="1">
      <alignment horizontal="left" vertical="top" wrapText="1" indent="2"/>
    </xf>
    <xf numFmtId="0" fontId="3" fillId="4" borderId="24" xfId="0" applyFont="1" applyFill="1" applyBorder="1" applyAlignment="1">
      <alignment horizontal="left" vertical="top" wrapText="1" indent="2"/>
    </xf>
    <xf numFmtId="0" fontId="10" fillId="2" borderId="27" xfId="0" applyFont="1" applyFill="1" applyBorder="1" applyAlignment="1">
      <alignment vertical="center" wrapText="1"/>
    </xf>
    <xf numFmtId="0" fontId="10" fillId="2" borderId="28" xfId="0" applyFont="1" applyFill="1" applyBorder="1" applyAlignment="1">
      <alignment vertical="center" wrapText="1"/>
    </xf>
    <xf numFmtId="0" fontId="3" fillId="2" borderId="23" xfId="0" applyFont="1" applyFill="1" applyBorder="1" applyAlignment="1">
      <alignment vertical="center" wrapText="1"/>
    </xf>
    <xf numFmtId="0" fontId="3" fillId="2" borderId="15" xfId="0" applyFont="1" applyFill="1" applyBorder="1" applyAlignment="1">
      <alignment vertical="center" wrapText="1"/>
    </xf>
    <xf numFmtId="0" fontId="3" fillId="2" borderId="24" xfId="0" applyFont="1" applyFill="1" applyBorder="1" applyAlignment="1">
      <alignment vertical="center" wrapText="1"/>
    </xf>
    <xf numFmtId="0" fontId="7" fillId="3" borderId="23"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3" fillId="0" borderId="23" xfId="0" applyFont="1" applyBorder="1" applyAlignment="1">
      <alignment horizontal="left" vertical="top" wrapText="1"/>
    </xf>
    <xf numFmtId="0" fontId="3" fillId="0" borderId="15" xfId="0" applyFont="1" applyBorder="1" applyAlignment="1">
      <alignment horizontal="left" vertical="top" wrapText="1"/>
    </xf>
    <xf numFmtId="0" fontId="3" fillId="0" borderId="24" xfId="0" applyFont="1" applyBorder="1" applyAlignment="1">
      <alignment horizontal="left" vertical="top" wrapText="1"/>
    </xf>
    <xf numFmtId="0" fontId="10" fillId="2" borderId="27"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3" fillId="0" borderId="24" xfId="0" applyFont="1" applyBorder="1" applyAlignment="1">
      <alignment vertical="center" wrapText="1"/>
    </xf>
    <xf numFmtId="0" fontId="3" fillId="0" borderId="15" xfId="0" applyFont="1" applyBorder="1"/>
    <xf numFmtId="0" fontId="3" fillId="0" borderId="24" xfId="0" applyFont="1" applyBorder="1"/>
    <xf numFmtId="0" fontId="3" fillId="0" borderId="34" xfId="0" applyFont="1" applyBorder="1" applyAlignment="1">
      <alignment vertical="center" wrapText="1"/>
    </xf>
    <xf numFmtId="0" fontId="3" fillId="0" borderId="35" xfId="0" applyFont="1" applyBorder="1" applyAlignment="1">
      <alignment vertical="center" wrapText="1"/>
    </xf>
    <xf numFmtId="0" fontId="3" fillId="4" borderId="36" xfId="0" applyFont="1" applyFill="1" applyBorder="1" applyAlignment="1">
      <alignment horizontal="left" vertical="top" wrapText="1"/>
    </xf>
    <xf numFmtId="0" fontId="3" fillId="4" borderId="32" xfId="0" applyFont="1" applyFill="1" applyBorder="1" applyAlignment="1">
      <alignment horizontal="left" vertical="top" wrapText="1"/>
    </xf>
    <xf numFmtId="0" fontId="3" fillId="4" borderId="37" xfId="0" applyFont="1" applyFill="1" applyBorder="1" applyAlignment="1">
      <alignment horizontal="left" vertical="top" wrapText="1"/>
    </xf>
    <xf numFmtId="0" fontId="3" fillId="7" borderId="23" xfId="0" applyFont="1" applyFill="1" applyBorder="1" applyAlignment="1">
      <alignment vertical="center" wrapText="1"/>
    </xf>
    <xf numFmtId="0" fontId="3" fillId="7" borderId="15" xfId="0" applyFont="1" applyFill="1" applyBorder="1" applyAlignment="1">
      <alignment vertical="center" wrapText="1"/>
    </xf>
    <xf numFmtId="0" fontId="3" fillId="7" borderId="24" xfId="0" applyFont="1" applyFill="1" applyBorder="1" applyAlignment="1">
      <alignment vertical="center" wrapText="1"/>
    </xf>
    <xf numFmtId="0" fontId="3" fillId="0" borderId="23" xfId="0" applyFont="1" applyBorder="1" applyAlignment="1">
      <alignment vertical="center" wrapText="1"/>
    </xf>
    <xf numFmtId="0" fontId="3" fillId="5" borderId="23" xfId="0" applyFont="1" applyFill="1" applyBorder="1" applyAlignment="1">
      <alignment vertical="center" wrapText="1"/>
    </xf>
    <xf numFmtId="0" fontId="3" fillId="5" borderId="15" xfId="0" applyFont="1" applyFill="1" applyBorder="1" applyAlignment="1">
      <alignment vertical="center" wrapText="1"/>
    </xf>
    <xf numFmtId="0" fontId="3" fillId="5" borderId="24" xfId="0" applyFont="1" applyFill="1" applyBorder="1" applyAlignment="1">
      <alignment vertical="center" wrapText="1"/>
    </xf>
    <xf numFmtId="0" fontId="3" fillId="4" borderId="38" xfId="0" applyFont="1" applyFill="1" applyBorder="1" applyAlignment="1">
      <alignment horizontal="left" vertical="top" wrapText="1"/>
    </xf>
    <xf numFmtId="0" fontId="3" fillId="4" borderId="39" xfId="0" applyFont="1" applyFill="1" applyBorder="1" applyAlignment="1">
      <alignment horizontal="left" vertical="top" wrapText="1"/>
    </xf>
    <xf numFmtId="0" fontId="3" fillId="4" borderId="40" xfId="0" applyFont="1" applyFill="1" applyBorder="1" applyAlignment="1">
      <alignment horizontal="left" vertical="top" wrapText="1"/>
    </xf>
    <xf numFmtId="0" fontId="10" fillId="5" borderId="27" xfId="0" applyFont="1" applyFill="1" applyBorder="1" applyAlignment="1">
      <alignment vertical="center" wrapText="1"/>
    </xf>
    <xf numFmtId="0" fontId="10" fillId="5" borderId="28" xfId="0" applyFont="1" applyFill="1" applyBorder="1" applyAlignment="1">
      <alignment vertical="center" wrapText="1"/>
    </xf>
    <xf numFmtId="0" fontId="2" fillId="0" borderId="15" xfId="0" applyFont="1" applyBorder="1" applyAlignment="1">
      <alignment horizontal="left" vertical="center"/>
    </xf>
    <xf numFmtId="0" fontId="2" fillId="0" borderId="24" xfId="0" applyFont="1" applyBorder="1" applyAlignment="1">
      <alignment horizontal="left" vertical="center"/>
    </xf>
    <xf numFmtId="0" fontId="3" fillId="0" borderId="34" xfId="0" applyFont="1" applyBorder="1"/>
    <xf numFmtId="0" fontId="3" fillId="0" borderId="35" xfId="0" applyFont="1" applyBorder="1"/>
    <xf numFmtId="0" fontId="3" fillId="0" borderId="15" xfId="0" applyFont="1" applyBorder="1" applyAlignment="1">
      <alignment horizontal="left" vertical="center" wrapText="1"/>
    </xf>
    <xf numFmtId="0" fontId="3" fillId="0" borderId="24" xfId="0" applyFont="1" applyBorder="1" applyAlignment="1">
      <alignment horizontal="left"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5" borderId="23" xfId="0" applyFont="1" applyFill="1" applyBorder="1" applyAlignment="1">
      <alignment vertical="center" wrapText="1"/>
    </xf>
    <xf numFmtId="0" fontId="3" fillId="5" borderId="15" xfId="0" applyFont="1" applyFill="1" applyBorder="1" applyAlignment="1">
      <alignment vertical="center" wrapText="1"/>
    </xf>
    <xf numFmtId="0" fontId="3" fillId="5" borderId="24" xfId="0" applyFont="1" applyFill="1" applyBorder="1" applyAlignment="1">
      <alignment vertical="center" wrapText="1"/>
    </xf>
    <xf numFmtId="0" fontId="2" fillId="0" borderId="15" xfId="0" applyFont="1" applyBorder="1" applyAlignment="1">
      <alignment vertical="center" wrapText="1"/>
    </xf>
    <xf numFmtId="0" fontId="2" fillId="0" borderId="24" xfId="0" applyFont="1" applyBorder="1" applyAlignment="1">
      <alignment vertical="center" wrapText="1"/>
    </xf>
    <xf numFmtId="0" fontId="3" fillId="7" borderId="23" xfId="0" applyFont="1" applyFill="1" applyBorder="1" applyAlignment="1">
      <alignment vertical="center" wrapText="1"/>
    </xf>
    <xf numFmtId="0" fontId="3" fillId="7" borderId="15" xfId="0" applyFont="1" applyFill="1" applyBorder="1" applyAlignment="1">
      <alignment vertical="center" wrapText="1"/>
    </xf>
    <xf numFmtId="0" fontId="3" fillId="7" borderId="24" xfId="0" applyFont="1" applyFill="1" applyBorder="1" applyAlignment="1">
      <alignment vertical="center" wrapText="1"/>
    </xf>
    <xf numFmtId="0" fontId="5" fillId="4" borderId="23"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10" fillId="2" borderId="41" xfId="0" applyFont="1" applyFill="1" applyBorder="1" applyAlignment="1">
      <alignment horizontal="left" vertical="center" wrapText="1"/>
    </xf>
    <xf numFmtId="0" fontId="10" fillId="2" borderId="42" xfId="0" applyFont="1" applyFill="1" applyBorder="1" applyAlignment="1">
      <alignment horizontal="left" vertical="center" wrapText="1"/>
    </xf>
    <xf numFmtId="0" fontId="10" fillId="2" borderId="43" xfId="0" applyFont="1" applyFill="1" applyBorder="1" applyAlignment="1">
      <alignment horizontal="left" vertical="center" wrapText="1"/>
    </xf>
    <xf numFmtId="0" fontId="3" fillId="4" borderId="44" xfId="0" applyFont="1" applyFill="1" applyBorder="1" applyAlignment="1">
      <alignment horizontal="left" vertical="top" wrapText="1"/>
    </xf>
    <xf numFmtId="0" fontId="3" fillId="4" borderId="45" xfId="0" applyFont="1" applyFill="1" applyBorder="1" applyAlignment="1">
      <alignment horizontal="left" vertical="top" wrapText="1"/>
    </xf>
    <xf numFmtId="0" fontId="3" fillId="4" borderId="46" xfId="0" applyFont="1" applyFill="1" applyBorder="1" applyAlignment="1">
      <alignment horizontal="left" vertical="top" wrapText="1"/>
    </xf>
    <xf numFmtId="0" fontId="3" fillId="5" borderId="23" xfId="0" applyFont="1" applyFill="1" applyBorder="1" applyAlignment="1">
      <alignment horizontal="left" vertical="top" wrapText="1"/>
    </xf>
    <xf numFmtId="0" fontId="3" fillId="5" borderId="15" xfId="0" applyFont="1" applyFill="1" applyBorder="1" applyAlignment="1">
      <alignment horizontal="left" vertical="top" wrapText="1"/>
    </xf>
    <xf numFmtId="0" fontId="3" fillId="5" borderId="24" xfId="0" applyFont="1" applyFill="1" applyBorder="1" applyAlignment="1">
      <alignment horizontal="left" vertical="top" wrapText="1"/>
    </xf>
    <xf numFmtId="0" fontId="3" fillId="0" borderId="15" xfId="0" applyFont="1" applyBorder="1"/>
    <xf numFmtId="0" fontId="3" fillId="0" borderId="24" xfId="0" applyFont="1" applyBorder="1"/>
    <xf numFmtId="0" fontId="3" fillId="4" borderId="34" xfId="0" applyFont="1" applyFill="1" applyBorder="1" applyAlignment="1">
      <alignment horizontal="left" vertical="top" wrapText="1"/>
    </xf>
    <xf numFmtId="0" fontId="3" fillId="4" borderId="35" xfId="0" applyFont="1" applyFill="1" applyBorder="1" applyAlignment="1">
      <alignment horizontal="left" vertical="top" wrapText="1"/>
    </xf>
    <xf numFmtId="0" fontId="5" fillId="4" borderId="23" xfId="0" applyFont="1" applyFill="1" applyBorder="1" applyAlignment="1">
      <alignment horizontal="left" vertical="top" wrapText="1"/>
    </xf>
    <xf numFmtId="0" fontId="5" fillId="4" borderId="15" xfId="0" applyFont="1" applyFill="1" applyBorder="1" applyAlignment="1">
      <alignment horizontal="left" vertical="top" wrapText="1"/>
    </xf>
    <xf numFmtId="0" fontId="5" fillId="4" borderId="24" xfId="0" applyFont="1" applyFill="1" applyBorder="1" applyAlignment="1">
      <alignment horizontal="left" vertical="top" wrapText="1"/>
    </xf>
    <xf numFmtId="0" fontId="3" fillId="4" borderId="15" xfId="0" applyFont="1" applyFill="1" applyBorder="1" applyAlignment="1">
      <alignment horizontal="left" vertical="top" wrapText="1"/>
    </xf>
    <xf numFmtId="0" fontId="3" fillId="4" borderId="24" xfId="0" applyFont="1" applyFill="1" applyBorder="1" applyAlignment="1">
      <alignment horizontal="left" vertical="top" wrapText="1"/>
    </xf>
    <xf numFmtId="0" fontId="3" fillId="0" borderId="23" xfId="0" applyFont="1" applyBorder="1" applyAlignment="1">
      <alignment horizontal="center" vertical="center" wrapText="1"/>
    </xf>
    <xf numFmtId="0" fontId="3" fillId="0" borderId="23" xfId="0" applyFont="1" applyBorder="1" applyAlignment="1">
      <alignment horizontal="justify" vertical="center" wrapText="1"/>
    </xf>
    <xf numFmtId="0" fontId="3" fillId="4" borderId="38" xfId="0" applyFont="1" applyFill="1" applyBorder="1" applyAlignment="1">
      <alignment horizontal="left" vertical="top" wrapText="1" indent="5"/>
    </xf>
    <xf numFmtId="0" fontId="3" fillId="4" borderId="39" xfId="0" applyFont="1" applyFill="1" applyBorder="1" applyAlignment="1">
      <alignment horizontal="left" vertical="top" wrapText="1" indent="5"/>
    </xf>
    <xf numFmtId="0" fontId="3" fillId="4" borderId="40" xfId="0" applyFont="1" applyFill="1" applyBorder="1" applyAlignment="1">
      <alignment horizontal="left" vertical="top" wrapText="1" indent="5"/>
    </xf>
    <xf numFmtId="0" fontId="3" fillId="4" borderId="36" xfId="0" applyFont="1" applyFill="1" applyBorder="1" applyAlignment="1">
      <alignment horizontal="left" vertical="top" wrapText="1" indent="5"/>
    </xf>
    <xf numFmtId="0" fontId="3" fillId="4" borderId="32" xfId="0" applyFont="1" applyFill="1" applyBorder="1" applyAlignment="1">
      <alignment horizontal="left" vertical="top" wrapText="1" indent="5"/>
    </xf>
    <xf numFmtId="0" fontId="3" fillId="4" borderId="37" xfId="0" applyFont="1" applyFill="1" applyBorder="1" applyAlignment="1">
      <alignment horizontal="left" vertical="top" wrapText="1" indent="5"/>
    </xf>
    <xf numFmtId="0" fontId="3" fillId="6" borderId="15" xfId="0" applyFont="1" applyFill="1" applyBorder="1" applyAlignment="1">
      <alignment vertical="center" wrapText="1"/>
    </xf>
    <xf numFmtId="0" fontId="3" fillId="6" borderId="24" xfId="0" applyFont="1" applyFill="1" applyBorder="1" applyAlignment="1">
      <alignment vertical="center" wrapText="1"/>
    </xf>
    <xf numFmtId="9" fontId="3" fillId="0" borderId="15" xfId="0" applyNumberFormat="1" applyFont="1" applyBorder="1" applyAlignment="1">
      <alignment vertical="center" wrapText="1"/>
    </xf>
    <xf numFmtId="0" fontId="3" fillId="0" borderId="5" xfId="0" applyFont="1" applyBorder="1" applyAlignment="1">
      <alignment horizontal="left"/>
    </xf>
    <xf numFmtId="0" fontId="3" fillId="0" borderId="2" xfId="0" applyFont="1" applyBorder="1" applyAlignment="1">
      <alignment horizontal="left"/>
    </xf>
    <xf numFmtId="0" fontId="3" fillId="0" borderId="6" xfId="0" applyFont="1" applyBorder="1" applyAlignment="1">
      <alignment horizontal="left"/>
    </xf>
    <xf numFmtId="0" fontId="3" fillId="4" borderId="4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5" fillId="4" borderId="47"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4" borderId="9" xfId="0" applyFont="1" applyFill="1" applyBorder="1" applyAlignment="1">
      <alignment horizontal="left" vertical="top" wrapText="1"/>
    </xf>
    <xf numFmtId="0" fontId="3" fillId="2" borderId="5"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0" borderId="4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3" borderId="5"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6" xfId="0" applyFont="1" applyFill="1" applyBorder="1" applyAlignment="1">
      <alignment horizontal="justify" vertical="center" wrapText="1"/>
    </xf>
    <xf numFmtId="0" fontId="3" fillId="2" borderId="9" xfId="0" applyFont="1" applyFill="1" applyBorder="1" applyAlignment="1">
      <alignment horizontal="justify"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6" xfId="0" applyFont="1" applyFill="1" applyBorder="1" applyAlignment="1">
      <alignment vertical="center" wrapText="1"/>
    </xf>
    <xf numFmtId="0" fontId="3" fillId="0" borderId="5"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6" xfId="0" applyFont="1" applyBorder="1" applyAlignment="1">
      <alignment horizontal="justify" vertical="center" wrapText="1"/>
    </xf>
    <xf numFmtId="0" fontId="3" fillId="4" borderId="15"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3" fillId="4" borderId="23" xfId="0" applyFont="1" applyFill="1" applyBorder="1" applyAlignment="1">
      <alignment horizontal="left" vertical="top" wrapText="1"/>
    </xf>
    <xf numFmtId="0" fontId="3" fillId="7" borderId="23" xfId="0" applyFont="1" applyFill="1" applyBorder="1" applyAlignment="1">
      <alignment horizontal="left" vertical="center" wrapText="1"/>
    </xf>
    <xf numFmtId="0" fontId="3" fillId="7" borderId="15"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0" borderId="34" xfId="0" applyFont="1" applyBorder="1"/>
    <xf numFmtId="0" fontId="3" fillId="0" borderId="35" xfId="0" applyFont="1" applyBorder="1"/>
    <xf numFmtId="0" fontId="5" fillId="4" borderId="15" xfId="0" applyFont="1" applyFill="1" applyBorder="1" applyAlignment="1">
      <alignment horizontal="left" vertical="top"/>
    </xf>
    <xf numFmtId="0" fontId="5" fillId="4" borderId="24" xfId="0" applyFont="1" applyFill="1" applyBorder="1" applyAlignment="1">
      <alignment horizontal="left" vertical="top"/>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3" fillId="0" borderId="23" xfId="0" applyFont="1" applyBorder="1" applyAlignment="1">
      <alignment horizontal="left" vertical="center" wrapText="1"/>
    </xf>
    <xf numFmtId="0" fontId="3" fillId="6" borderId="15" xfId="0" applyFont="1" applyFill="1" applyBorder="1" applyAlignment="1">
      <alignment horizontal="left" vertical="center" wrapText="1"/>
    </xf>
    <xf numFmtId="9" fontId="3" fillId="0" borderId="15" xfId="0" applyNumberFormat="1" applyFont="1" applyBorder="1" applyAlignment="1">
      <alignment horizontal="center" vertical="center" wrapText="1"/>
    </xf>
    <xf numFmtId="0" fontId="3" fillId="6" borderId="15"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2" fillId="2" borderId="2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3" fillId="2" borderId="23" xfId="0" applyFont="1" applyFill="1" applyBorder="1" applyAlignment="1">
      <alignment vertical="center" wrapText="1"/>
    </xf>
    <xf numFmtId="0" fontId="3" fillId="2" borderId="15" xfId="0" applyFont="1" applyFill="1" applyBorder="1" applyAlignment="1">
      <alignment vertical="center" wrapText="1"/>
    </xf>
    <xf numFmtId="0" fontId="3" fillId="2" borderId="24" xfId="0" applyFont="1" applyFill="1" applyBorder="1" applyAlignment="1">
      <alignment vertical="center" wrapText="1"/>
    </xf>
    <xf numFmtId="0" fontId="3" fillId="4" borderId="23" xfId="0" applyFont="1" applyFill="1" applyBorder="1" applyAlignment="1">
      <alignment horizontal="left" vertical="center" wrapText="1" indent="5"/>
    </xf>
    <xf numFmtId="0" fontId="3" fillId="4" borderId="15" xfId="0" applyFont="1" applyFill="1" applyBorder="1" applyAlignment="1">
      <alignment horizontal="left" vertical="center" wrapText="1" indent="5"/>
    </xf>
    <xf numFmtId="0" fontId="3" fillId="4" borderId="24" xfId="0" applyFont="1" applyFill="1" applyBorder="1" applyAlignment="1">
      <alignment horizontal="left" vertical="center" wrapText="1" indent="5"/>
    </xf>
    <xf numFmtId="0" fontId="2" fillId="3" borderId="15" xfId="0" applyFont="1" applyFill="1" applyBorder="1" applyAlignment="1">
      <alignment horizontal="justify" vertical="center" wrapText="1"/>
    </xf>
    <xf numFmtId="0" fontId="2" fillId="0" borderId="23"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24" xfId="0" applyFont="1" applyBorder="1" applyAlignment="1">
      <alignment horizontal="justify" vertical="center" wrapText="1"/>
    </xf>
    <xf numFmtId="0" fontId="3" fillId="6" borderId="15" xfId="0" applyFont="1" applyFill="1" applyBorder="1" applyAlignment="1">
      <alignment vertical="center" wrapText="1"/>
    </xf>
    <xf numFmtId="0" fontId="2" fillId="2" borderId="23" xfId="0" applyFont="1" applyFill="1" applyBorder="1" applyAlignment="1">
      <alignment horizontal="justify" vertical="center" wrapText="1"/>
    </xf>
    <xf numFmtId="0" fontId="2" fillId="2" borderId="15" xfId="0" applyFont="1" applyFill="1" applyBorder="1" applyAlignment="1">
      <alignment horizontal="justify" vertical="center" wrapText="1"/>
    </xf>
    <xf numFmtId="0" fontId="2" fillId="2" borderId="24" xfId="0" applyFont="1" applyFill="1" applyBorder="1" applyAlignment="1">
      <alignment horizontal="justify" vertical="center" wrapText="1"/>
    </xf>
    <xf numFmtId="0" fontId="2" fillId="3" borderId="23" xfId="0" applyFont="1" applyFill="1" applyBorder="1" applyAlignment="1">
      <alignment horizontal="justify" vertical="center" wrapText="1"/>
    </xf>
    <xf numFmtId="0" fontId="3" fillId="4" borderId="34" xfId="0" applyFont="1" applyFill="1" applyBorder="1" applyAlignment="1">
      <alignment vertical="center" wrapText="1"/>
    </xf>
    <xf numFmtId="0" fontId="3" fillId="4" borderId="35" xfId="0" applyFont="1" applyFill="1" applyBorder="1" applyAlignment="1">
      <alignment vertical="center" wrapText="1"/>
    </xf>
    <xf numFmtId="0" fontId="3" fillId="4" borderId="15" xfId="0" applyFont="1" applyFill="1" applyBorder="1" applyAlignment="1">
      <alignment vertical="center" wrapText="1"/>
    </xf>
    <xf numFmtId="0" fontId="3" fillId="4" borderId="24" xfId="0" applyFont="1" applyFill="1" applyBorder="1" applyAlignment="1">
      <alignment vertical="center" wrapText="1"/>
    </xf>
    <xf numFmtId="0" fontId="5" fillId="4" borderId="23" xfId="0" applyFont="1" applyFill="1" applyBorder="1" applyAlignment="1">
      <alignment horizontal="justify" vertical="center" wrapText="1"/>
    </xf>
    <xf numFmtId="0" fontId="5" fillId="4" borderId="15" xfId="0" applyFont="1" applyFill="1" applyBorder="1" applyAlignment="1">
      <alignment horizontal="justify" vertical="center" wrapText="1"/>
    </xf>
    <xf numFmtId="0" fontId="5" fillId="4" borderId="24" xfId="0" applyFont="1" applyFill="1" applyBorder="1" applyAlignment="1">
      <alignment horizontal="justify" vertical="center" wrapText="1"/>
    </xf>
    <xf numFmtId="0" fontId="2" fillId="3" borderId="24" xfId="0" applyFont="1" applyFill="1" applyBorder="1" applyAlignment="1">
      <alignment horizontal="justify" vertical="center" wrapText="1"/>
    </xf>
    <xf numFmtId="0" fontId="2" fillId="4" borderId="15" xfId="0" applyFont="1" applyFill="1" applyBorder="1" applyAlignment="1">
      <alignment horizontal="justify" vertical="center" wrapText="1"/>
    </xf>
    <xf numFmtId="0" fontId="2" fillId="4" borderId="24" xfId="0" applyFont="1" applyFill="1" applyBorder="1" applyAlignment="1">
      <alignment horizontal="justify" vertical="center" wrapText="1"/>
    </xf>
    <xf numFmtId="0" fontId="4" fillId="3" borderId="23" xfId="0" applyFont="1" applyFill="1" applyBorder="1" applyAlignment="1">
      <alignment horizontal="justify" vertical="center" wrapText="1"/>
    </xf>
    <xf numFmtId="0" fontId="4" fillId="3" borderId="15" xfId="0" applyFont="1" applyFill="1" applyBorder="1" applyAlignment="1">
      <alignment horizontal="justify" vertical="center" wrapText="1"/>
    </xf>
    <xf numFmtId="0" fontId="4" fillId="3" borderId="24" xfId="0" applyFont="1" applyFill="1" applyBorder="1" applyAlignment="1">
      <alignment horizontal="justify" vertical="center" wrapText="1"/>
    </xf>
    <xf numFmtId="0" fontId="3" fillId="4" borderId="23" xfId="0" applyFont="1" applyFill="1" applyBorder="1" applyAlignment="1">
      <alignment vertical="top" wrapText="1"/>
    </xf>
    <xf numFmtId="0" fontId="3" fillId="4" borderId="15" xfId="0" applyFont="1" applyFill="1" applyBorder="1" applyAlignment="1">
      <alignment vertical="top" wrapText="1"/>
    </xf>
    <xf numFmtId="0" fontId="3" fillId="4" borderId="24" xfId="0" applyFont="1" applyFill="1" applyBorder="1" applyAlignment="1">
      <alignment vertical="top" wrapText="1"/>
    </xf>
    <xf numFmtId="0" fontId="3" fillId="4" borderId="34" xfId="0" applyFont="1" applyFill="1" applyBorder="1" applyAlignment="1">
      <alignment wrapText="1"/>
    </xf>
    <xf numFmtId="0" fontId="3" fillId="4" borderId="35" xfId="0" applyFont="1" applyFill="1" applyBorder="1" applyAlignment="1">
      <alignment wrapText="1"/>
    </xf>
    <xf numFmtId="0" fontId="3" fillId="2" borderId="23" xfId="0" applyFont="1" applyFill="1" applyBorder="1" applyAlignment="1">
      <alignment horizontal="left" vertical="center" wrapText="1" indent="1"/>
    </xf>
    <xf numFmtId="0" fontId="3" fillId="2" borderId="15" xfId="0" applyFont="1" applyFill="1" applyBorder="1" applyAlignment="1">
      <alignment horizontal="left" vertical="center" wrapText="1" indent="1"/>
    </xf>
    <xf numFmtId="0" fontId="3" fillId="2" borderId="24" xfId="0" applyFont="1" applyFill="1" applyBorder="1" applyAlignment="1">
      <alignment horizontal="left" vertical="center" wrapText="1" indent="1"/>
    </xf>
    <xf numFmtId="0" fontId="3" fillId="4" borderId="23" xfId="0" applyFont="1" applyFill="1" applyBorder="1" applyAlignment="1">
      <alignment horizontal="left" vertical="top" wrapText="1" indent="5"/>
    </xf>
    <xf numFmtId="0" fontId="3" fillId="4" borderId="15" xfId="0" applyFont="1" applyFill="1" applyBorder="1" applyAlignment="1">
      <alignment horizontal="left" vertical="top" wrapText="1" indent="5"/>
    </xf>
    <xf numFmtId="0" fontId="3" fillId="4" borderId="24" xfId="0" applyFont="1" applyFill="1" applyBorder="1" applyAlignment="1">
      <alignment horizontal="left" vertical="top" wrapText="1" indent="5"/>
    </xf>
    <xf numFmtId="0" fontId="3" fillId="0" borderId="15" xfId="0" applyFont="1" applyBorder="1" applyAlignment="1">
      <alignment vertical="top" wrapText="1"/>
    </xf>
    <xf numFmtId="0" fontId="3" fillId="0" borderId="24" xfId="0" applyFont="1" applyBorder="1" applyAlignment="1">
      <alignment vertical="top" wrapText="1"/>
    </xf>
    <xf numFmtId="0" fontId="3" fillId="0" borderId="15" xfId="0" applyFont="1" applyBorder="1" applyAlignment="1">
      <alignment vertical="top"/>
    </xf>
    <xf numFmtId="0" fontId="3" fillId="0" borderId="24" xfId="0" applyFont="1" applyBorder="1" applyAlignment="1">
      <alignment vertical="top"/>
    </xf>
    <xf numFmtId="0" fontId="3" fillId="0" borderId="15" xfId="0" applyFont="1" applyBorder="1" applyAlignment="1">
      <alignment horizontal="left" vertical="top"/>
    </xf>
    <xf numFmtId="0" fontId="3" fillId="0" borderId="24" xfId="0" applyFont="1" applyBorder="1" applyAlignment="1">
      <alignment horizontal="left" vertical="top"/>
    </xf>
    <xf numFmtId="0" fontId="3" fillId="0" borderId="34" xfId="0" applyFont="1" applyBorder="1" applyAlignment="1">
      <alignment vertical="top"/>
    </xf>
    <xf numFmtId="0" fontId="3" fillId="0" borderId="35" xfId="0" applyFont="1" applyBorder="1" applyAlignment="1">
      <alignment vertical="top"/>
    </xf>
    <xf numFmtId="0" fontId="10" fillId="2" borderId="27" xfId="0" applyFont="1" applyFill="1" applyBorder="1" applyAlignment="1">
      <alignment horizontal="left" vertical="top" wrapText="1"/>
    </xf>
    <xf numFmtId="0" fontId="10" fillId="2" borderId="28" xfId="0" applyFont="1" applyFill="1" applyBorder="1" applyAlignment="1">
      <alignment horizontal="left" vertical="top" wrapText="1"/>
    </xf>
    <xf numFmtId="0" fontId="3" fillId="2" borderId="15" xfId="0" applyFont="1" applyFill="1" applyBorder="1" applyAlignment="1">
      <alignment vertical="top" wrapText="1"/>
    </xf>
    <xf numFmtId="0" fontId="3" fillId="2" borderId="24" xfId="0" applyFont="1" applyFill="1" applyBorder="1" applyAlignment="1">
      <alignment vertical="top" wrapText="1"/>
    </xf>
    <xf numFmtId="0" fontId="3" fillId="2" borderId="23"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7" borderId="23" xfId="0" applyFont="1" applyFill="1" applyBorder="1" applyAlignment="1">
      <alignment horizontal="left" vertical="top" wrapText="1"/>
    </xf>
    <xf numFmtId="0" fontId="3" fillId="7" borderId="15" xfId="0" applyFont="1" applyFill="1" applyBorder="1" applyAlignment="1">
      <alignment horizontal="left" vertical="top" wrapText="1"/>
    </xf>
    <xf numFmtId="0" fontId="3" fillId="7" borderId="24" xfId="0" applyFont="1" applyFill="1" applyBorder="1" applyAlignment="1">
      <alignment horizontal="left" vertical="top" wrapText="1"/>
    </xf>
    <xf numFmtId="0" fontId="3" fillId="5" borderId="23" xfId="0" applyFont="1" applyFill="1" applyBorder="1" applyAlignment="1">
      <alignment vertical="top" wrapText="1"/>
    </xf>
    <xf numFmtId="0" fontId="3" fillId="5" borderId="15" xfId="0" applyFont="1" applyFill="1" applyBorder="1" applyAlignment="1">
      <alignment vertical="top" wrapText="1"/>
    </xf>
    <xf numFmtId="0" fontId="3" fillId="5" borderId="24" xfId="0" applyFont="1" applyFill="1" applyBorder="1" applyAlignment="1">
      <alignment vertical="top" wrapText="1"/>
    </xf>
    <xf numFmtId="0" fontId="10" fillId="2" borderId="41" xfId="0" applyFont="1" applyFill="1" applyBorder="1" applyAlignment="1">
      <alignment horizontal="left" vertical="center"/>
    </xf>
    <xf numFmtId="0" fontId="10" fillId="2" borderId="42" xfId="0" applyFont="1" applyFill="1" applyBorder="1" applyAlignment="1">
      <alignment horizontal="left" vertical="center"/>
    </xf>
    <xf numFmtId="0" fontId="10" fillId="2" borderId="43" xfId="0" applyFont="1" applyFill="1" applyBorder="1" applyAlignment="1">
      <alignment horizontal="left" vertical="center"/>
    </xf>
    <xf numFmtId="0" fontId="5" fillId="4" borderId="23" xfId="0" applyFont="1" applyFill="1" applyBorder="1" applyAlignment="1">
      <alignment vertical="center" wrapText="1"/>
    </xf>
    <xf numFmtId="0" fontId="5" fillId="4" borderId="15" xfId="0" applyFont="1" applyFill="1" applyBorder="1" applyAlignment="1">
      <alignment vertical="center" wrapText="1"/>
    </xf>
    <xf numFmtId="0" fontId="5" fillId="4" borderId="24" xfId="0" applyFont="1" applyFill="1" applyBorder="1" applyAlignment="1">
      <alignment vertical="center" wrapText="1"/>
    </xf>
    <xf numFmtId="0" fontId="7" fillId="3" borderId="23" xfId="0" applyFont="1" applyFill="1" applyBorder="1" applyAlignment="1">
      <alignment vertical="center" wrapText="1"/>
    </xf>
    <xf numFmtId="0" fontId="7" fillId="3" borderId="15" xfId="0" applyFont="1" applyFill="1" applyBorder="1" applyAlignment="1">
      <alignment vertical="center" wrapText="1"/>
    </xf>
    <xf numFmtId="0" fontId="7" fillId="3" borderId="24" xfId="0" applyFont="1" applyFill="1" applyBorder="1" applyAlignment="1">
      <alignment vertical="center" wrapText="1"/>
    </xf>
    <xf numFmtId="0" fontId="3" fillId="4" borderId="15" xfId="0" applyFont="1" applyFill="1" applyBorder="1" applyAlignment="1">
      <alignment vertical="center" wrapText="1"/>
    </xf>
    <xf numFmtId="0" fontId="3" fillId="4" borderId="24" xfId="0" applyFont="1" applyFill="1" applyBorder="1" applyAlignment="1">
      <alignment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vertical="center" wrapText="1"/>
    </xf>
    <xf numFmtId="0" fontId="3" fillId="0" borderId="52" xfId="0" applyFont="1" applyBorder="1" applyAlignment="1">
      <alignment vertical="center" wrapText="1"/>
    </xf>
    <xf numFmtId="0" fontId="3" fillId="4" borderId="44" xfId="0" applyFont="1" applyFill="1" applyBorder="1" applyAlignment="1">
      <alignment horizontal="left" vertical="top" wrapText="1"/>
    </xf>
    <xf numFmtId="0" fontId="3" fillId="4" borderId="45" xfId="0" applyFont="1" applyFill="1" applyBorder="1" applyAlignment="1">
      <alignment horizontal="left" vertical="top" wrapText="1"/>
    </xf>
    <xf numFmtId="0" fontId="3" fillId="4" borderId="46" xfId="0" applyFont="1" applyFill="1" applyBorder="1" applyAlignment="1">
      <alignment horizontal="left" vertical="top" wrapText="1"/>
    </xf>
    <xf numFmtId="0" fontId="3" fillId="0" borderId="36"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wrapText="1"/>
    </xf>
    <xf numFmtId="0" fontId="3" fillId="6" borderId="48" xfId="0" applyFont="1" applyFill="1" applyBorder="1" applyAlignment="1">
      <alignment vertical="center" wrapText="1"/>
    </xf>
    <xf numFmtId="0" fontId="3" fillId="6" borderId="49" xfId="0" applyFont="1" applyFill="1" applyBorder="1" applyAlignment="1">
      <alignment vertical="center" wrapText="1"/>
    </xf>
    <xf numFmtId="0" fontId="3" fillId="6" borderId="52" xfId="0" applyFont="1" applyFill="1" applyBorder="1" applyAlignment="1">
      <alignment vertical="center" wrapText="1"/>
    </xf>
    <xf numFmtId="9" fontId="3" fillId="0" borderId="48" xfId="0" applyNumberFormat="1" applyFont="1" applyBorder="1" applyAlignment="1">
      <alignment horizontal="center" vertical="center" wrapText="1"/>
    </xf>
    <xf numFmtId="9" fontId="3" fillId="0" borderId="49" xfId="0" applyNumberFormat="1" applyFont="1" applyBorder="1" applyAlignment="1">
      <alignment horizontal="center" vertical="center" wrapText="1"/>
    </xf>
    <xf numFmtId="9" fontId="3" fillId="0" borderId="52" xfId="0" applyNumberFormat="1" applyFont="1" applyBorder="1" applyAlignment="1">
      <alignment horizontal="center" vertical="center" wrapText="1"/>
    </xf>
    <xf numFmtId="0" fontId="3" fillId="6" borderId="50" xfId="0" applyFont="1" applyFill="1" applyBorder="1" applyAlignment="1">
      <alignment vertical="center" wrapText="1"/>
    </xf>
    <xf numFmtId="0" fontId="3" fillId="0" borderId="48" xfId="0" applyFont="1" applyBorder="1" applyAlignment="1">
      <alignment vertical="center" wrapText="1"/>
    </xf>
    <xf numFmtId="0" fontId="3" fillId="0" borderId="50" xfId="0" applyFont="1" applyBorder="1" applyAlignment="1">
      <alignment vertical="center" wrapText="1"/>
    </xf>
    <xf numFmtId="0" fontId="3" fillId="3" borderId="51" xfId="0" applyFont="1" applyFill="1" applyBorder="1" applyAlignment="1">
      <alignment vertical="center" wrapText="1"/>
    </xf>
    <xf numFmtId="0" fontId="3" fillId="3" borderId="52" xfId="0" applyFont="1" applyFill="1" applyBorder="1" applyAlignment="1">
      <alignment vertical="center" wrapText="1"/>
    </xf>
    <xf numFmtId="0" fontId="3" fillId="3" borderId="48" xfId="0" applyFont="1" applyFill="1" applyBorder="1" applyAlignment="1">
      <alignment vertical="center" wrapText="1"/>
    </xf>
    <xf numFmtId="0" fontId="3" fillId="3" borderId="49" xfId="0" applyFont="1" applyFill="1" applyBorder="1" applyAlignment="1">
      <alignment vertical="center" wrapText="1"/>
    </xf>
    <xf numFmtId="0" fontId="3" fillId="3" borderId="50" xfId="0" applyFont="1" applyFill="1" applyBorder="1" applyAlignment="1">
      <alignment vertical="center" wrapText="1"/>
    </xf>
    <xf numFmtId="0" fontId="3" fillId="2" borderId="10" xfId="0" applyFont="1" applyFill="1" applyBorder="1" applyAlignment="1">
      <alignment vertical="center" wrapText="1"/>
    </xf>
    <xf numFmtId="0" fontId="3" fillId="2" borderId="0" xfId="0" applyFont="1" applyFill="1" applyAlignment="1">
      <alignment vertical="center" wrapText="1"/>
    </xf>
    <xf numFmtId="0" fontId="3" fillId="2" borderId="11" xfId="0" applyFont="1" applyFill="1" applyBorder="1" applyAlignment="1">
      <alignment vertical="center" wrapText="1"/>
    </xf>
    <xf numFmtId="0" fontId="3" fillId="4" borderId="0" xfId="0" applyFont="1" applyFill="1"/>
    <xf numFmtId="0" fontId="3" fillId="4" borderId="11" xfId="0" applyFont="1" applyFill="1" applyBorder="1"/>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4" borderId="10" xfId="0" applyFont="1" applyFill="1" applyBorder="1" applyAlignment="1">
      <alignment horizontal="left" vertical="top" wrapText="1"/>
    </xf>
    <xf numFmtId="0" fontId="3" fillId="4" borderId="0" xfId="0" applyFont="1" applyFill="1" applyAlignment="1">
      <alignment horizontal="left" vertical="top" wrapText="1"/>
    </xf>
    <xf numFmtId="0" fontId="3" fillId="4" borderId="11" xfId="0" applyFont="1" applyFill="1" applyBorder="1" applyAlignment="1">
      <alignment horizontal="left" vertical="top" wrapText="1"/>
    </xf>
    <xf numFmtId="0" fontId="3" fillId="0" borderId="49" xfId="0" applyFont="1" applyBorder="1" applyAlignment="1">
      <alignment vertical="center" wrapText="1"/>
    </xf>
    <xf numFmtId="0" fontId="3" fillId="4" borderId="10" xfId="0" applyFont="1" applyFill="1" applyBorder="1" applyAlignment="1">
      <alignment vertical="top" wrapText="1"/>
    </xf>
    <xf numFmtId="0" fontId="3" fillId="4" borderId="0" xfId="0" applyFont="1" applyFill="1" applyAlignment="1">
      <alignment vertical="top" wrapText="1"/>
    </xf>
    <xf numFmtId="0" fontId="3" fillId="4" borderId="11" xfId="0" applyFont="1" applyFill="1" applyBorder="1" applyAlignment="1">
      <alignment vertical="top" wrapText="1"/>
    </xf>
    <xf numFmtId="0" fontId="3" fillId="3" borderId="23" xfId="0" applyFont="1" applyFill="1" applyBorder="1" applyAlignment="1">
      <alignment vertical="center" wrapText="1"/>
    </xf>
    <xf numFmtId="0" fontId="3" fillId="3" borderId="15" xfId="0" applyFont="1" applyFill="1" applyBorder="1" applyAlignment="1">
      <alignment vertical="center" wrapText="1"/>
    </xf>
    <xf numFmtId="0" fontId="3" fillId="3" borderId="24" xfId="0" applyFont="1" applyFill="1" applyBorder="1" applyAlignment="1">
      <alignment vertical="center" wrapText="1"/>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2" borderId="23"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4" borderId="23" xfId="0" applyFont="1" applyFill="1" applyBorder="1" applyAlignment="1">
      <alignment vertical="top" wrapText="1"/>
    </xf>
    <xf numFmtId="0" fontId="3" fillId="4" borderId="15" xfId="0" applyFont="1" applyFill="1" applyBorder="1" applyAlignment="1">
      <alignment vertical="top" wrapText="1"/>
    </xf>
    <xf numFmtId="0" fontId="3" fillId="4" borderId="24" xfId="0" applyFont="1" applyFill="1" applyBorder="1" applyAlignment="1">
      <alignment vertical="top" wrapText="1"/>
    </xf>
    <xf numFmtId="0" fontId="3" fillId="3" borderId="24"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4" borderId="10" xfId="0" applyFont="1" applyFill="1" applyBorder="1" applyAlignment="1">
      <alignment horizontal="left" vertical="top" wrapText="1" indent="5"/>
    </xf>
    <xf numFmtId="0" fontId="3" fillId="4" borderId="0" xfId="0" applyFont="1" applyFill="1" applyAlignment="1">
      <alignment horizontal="left" vertical="top" wrapText="1" indent="5"/>
    </xf>
    <xf numFmtId="0" fontId="3" fillId="4" borderId="11" xfId="0" applyFont="1" applyFill="1" applyBorder="1" applyAlignment="1">
      <alignment horizontal="left" vertical="top" wrapText="1" indent="5"/>
    </xf>
    <xf numFmtId="0" fontId="3" fillId="0" borderId="36" xfId="0" applyFont="1" applyBorder="1" applyAlignment="1">
      <alignment horizontal="left" vertical="center" wrapText="1"/>
    </xf>
    <xf numFmtId="0" fontId="3" fillId="0" borderId="54" xfId="0" applyFont="1" applyBorder="1" applyAlignment="1">
      <alignment horizontal="left" vertical="center" wrapText="1"/>
    </xf>
    <xf numFmtId="0" fontId="3" fillId="4" borderId="10" xfId="0" applyFont="1" applyFill="1" applyBorder="1" applyAlignment="1">
      <alignment horizontal="left" vertical="top" wrapText="1" indent="10"/>
    </xf>
    <xf numFmtId="0" fontId="3" fillId="4" borderId="0" xfId="0" applyFont="1" applyFill="1" applyAlignment="1">
      <alignment horizontal="left" vertical="top" wrapText="1" indent="10"/>
    </xf>
    <xf numFmtId="0" fontId="3" fillId="4" borderId="11" xfId="0" applyFont="1" applyFill="1" applyBorder="1" applyAlignment="1">
      <alignment horizontal="left" vertical="top" wrapText="1" indent="10"/>
    </xf>
    <xf numFmtId="0" fontId="3" fillId="4" borderId="54" xfId="0" applyFont="1" applyFill="1" applyBorder="1" applyAlignment="1">
      <alignment horizontal="left" vertical="center" wrapText="1" indent="10"/>
    </xf>
    <xf numFmtId="0" fontId="3" fillId="4" borderId="33" xfId="0" applyFont="1" applyFill="1" applyBorder="1" applyAlignment="1">
      <alignment horizontal="left" vertical="center" wrapText="1" indent="10"/>
    </xf>
    <xf numFmtId="0" fontId="3" fillId="4" borderId="55" xfId="0" applyFont="1" applyFill="1" applyBorder="1" applyAlignment="1">
      <alignment horizontal="left" vertical="center" wrapText="1" indent="10"/>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6" xfId="0" applyFont="1" applyBorder="1" applyAlignment="1">
      <alignment vertical="center" wrapText="1"/>
    </xf>
    <xf numFmtId="0" fontId="3" fillId="3" borderId="23" xfId="0" applyFont="1" applyFill="1" applyBorder="1" applyAlignment="1">
      <alignment horizontal="left" vertical="center" wrapText="1"/>
    </xf>
    <xf numFmtId="0" fontId="7" fillId="0" borderId="36" xfId="0" applyFont="1" applyBorder="1" applyAlignment="1">
      <alignment vertical="center" wrapText="1"/>
    </xf>
    <xf numFmtId="0" fontId="7" fillId="0" borderId="53" xfId="0" applyFont="1" applyBorder="1" applyAlignment="1">
      <alignment vertical="center" wrapText="1"/>
    </xf>
    <xf numFmtId="0" fontId="7" fillId="0" borderId="54" xfId="0" applyFont="1" applyBorder="1" applyAlignment="1">
      <alignment vertical="center" wrapText="1"/>
    </xf>
    <xf numFmtId="0" fontId="10" fillId="2" borderId="2"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4" borderId="44" xfId="0" applyFont="1" applyFill="1" applyBorder="1" applyAlignment="1">
      <alignment horizontal="left" vertical="top" wrapText="1" indent="5"/>
    </xf>
    <xf numFmtId="0" fontId="3" fillId="4" borderId="45" xfId="0" applyFont="1" applyFill="1" applyBorder="1" applyAlignment="1">
      <alignment horizontal="left" vertical="top" wrapText="1" indent="5"/>
    </xf>
    <xf numFmtId="0" fontId="3" fillId="4" borderId="46" xfId="0" applyFont="1" applyFill="1" applyBorder="1" applyAlignment="1">
      <alignment horizontal="left" vertical="top" wrapText="1" indent="5"/>
    </xf>
    <xf numFmtId="0" fontId="5" fillId="4" borderId="10" xfId="0" applyFont="1" applyFill="1" applyBorder="1" applyAlignment="1">
      <alignment horizontal="left" vertical="top" wrapText="1"/>
    </xf>
    <xf numFmtId="0" fontId="5" fillId="4" borderId="0" xfId="0" applyFont="1" applyFill="1" applyAlignment="1">
      <alignment horizontal="left" vertical="top" wrapText="1"/>
    </xf>
    <xf numFmtId="0" fontId="5" fillId="4" borderId="11" xfId="0" applyFont="1" applyFill="1" applyBorder="1" applyAlignment="1">
      <alignment horizontal="left" vertical="top" wrapText="1"/>
    </xf>
    <xf numFmtId="0" fontId="3" fillId="0" borderId="2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0" fillId="2" borderId="10" xfId="0" applyFont="1" applyFill="1" applyBorder="1" applyAlignment="1">
      <alignment vertical="center" wrapText="1"/>
    </xf>
    <xf numFmtId="0" fontId="10" fillId="2" borderId="0" xfId="0" applyFont="1" applyFill="1" applyAlignment="1">
      <alignmen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2" borderId="51" xfId="0" applyFont="1" applyFill="1" applyBorder="1" applyAlignment="1">
      <alignment vertical="center" wrapText="1"/>
    </xf>
    <xf numFmtId="0" fontId="3" fillId="2" borderId="49" xfId="0" applyFont="1" applyFill="1" applyBorder="1" applyAlignment="1">
      <alignment vertical="center" wrapText="1"/>
    </xf>
    <xf numFmtId="0" fontId="3" fillId="2" borderId="50" xfId="0" applyFont="1" applyFill="1" applyBorder="1" applyAlignment="1">
      <alignment vertical="center" wrapText="1"/>
    </xf>
    <xf numFmtId="0" fontId="10" fillId="2" borderId="5" xfId="0" applyFont="1" applyFill="1" applyBorder="1" applyAlignment="1">
      <alignment horizontal="left" vertical="center" wrapText="1"/>
    </xf>
    <xf numFmtId="0" fontId="3" fillId="0" borderId="56" xfId="0" applyFont="1" applyBorder="1" applyAlignment="1">
      <alignment horizontal="left" vertical="center" wrapText="1"/>
    </xf>
    <xf numFmtId="0" fontId="3" fillId="0" borderId="32" xfId="0" applyFont="1" applyBorder="1" applyAlignment="1">
      <alignment horizontal="left" vertical="center" wrapText="1"/>
    </xf>
    <xf numFmtId="0" fontId="3" fillId="0" borderId="37" xfId="0" applyFont="1" applyBorder="1" applyAlignment="1">
      <alignment horizontal="left" vertical="center" wrapText="1"/>
    </xf>
    <xf numFmtId="0" fontId="3" fillId="4" borderId="5" xfId="0" applyFont="1" applyFill="1" applyBorder="1" applyAlignment="1">
      <alignment horizontal="left"/>
    </xf>
    <xf numFmtId="0" fontId="3" fillId="4" borderId="2" xfId="0" applyFont="1" applyFill="1" applyBorder="1" applyAlignment="1">
      <alignment horizontal="left"/>
    </xf>
    <xf numFmtId="0" fontId="3" fillId="4" borderId="6" xfId="0" applyFont="1" applyFill="1" applyBorder="1" applyAlignment="1">
      <alignment horizontal="left"/>
    </xf>
    <xf numFmtId="0" fontId="3" fillId="2" borderId="51" xfId="0" applyFont="1" applyFill="1" applyBorder="1" applyAlignment="1">
      <alignment horizontal="justify" vertical="center" wrapText="1"/>
    </xf>
    <xf numFmtId="0" fontId="3" fillId="2" borderId="49" xfId="0" applyFont="1" applyFill="1" applyBorder="1" applyAlignment="1">
      <alignment horizontal="justify" vertical="center" wrapText="1"/>
    </xf>
    <xf numFmtId="0" fontId="3" fillId="2" borderId="50" xfId="0" applyFont="1" applyFill="1" applyBorder="1" applyAlignment="1">
      <alignment horizontal="justify" vertical="center" wrapText="1"/>
    </xf>
    <xf numFmtId="0" fontId="3" fillId="0" borderId="29"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7" xfId="0" applyFont="1" applyBorder="1" applyAlignment="1">
      <alignment horizontal="justify" vertical="center" wrapText="1"/>
    </xf>
    <xf numFmtId="9" fontId="3" fillId="0" borderId="5" xfId="0" applyNumberFormat="1" applyFont="1" applyBorder="1" applyAlignment="1">
      <alignment vertical="center" wrapText="1"/>
    </xf>
    <xf numFmtId="9" fontId="3" fillId="0" borderId="6" xfId="0" applyNumberFormat="1" applyFont="1" applyBorder="1" applyAlignment="1">
      <alignment vertical="center" wrapText="1"/>
    </xf>
    <xf numFmtId="0" fontId="3" fillId="3" borderId="5"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0" borderId="10" xfId="0" applyFont="1" applyBorder="1" applyAlignment="1">
      <alignment vertical="center" wrapText="1"/>
    </xf>
    <xf numFmtId="0" fontId="3" fillId="0" borderId="0" xfId="0" applyFont="1" applyAlignment="1">
      <alignment vertical="center" wrapText="1"/>
    </xf>
    <xf numFmtId="0" fontId="3" fillId="0" borderId="11" xfId="0" applyFont="1" applyBorder="1" applyAlignment="1">
      <alignment vertical="center" wrapText="1"/>
    </xf>
    <xf numFmtId="0" fontId="3" fillId="0" borderId="29" xfId="0" applyFont="1" applyBorder="1" applyAlignment="1">
      <alignment vertical="center" wrapText="1"/>
    </xf>
    <xf numFmtId="0" fontId="3" fillId="0" borderId="31" xfId="0" applyFont="1" applyBorder="1" applyAlignment="1">
      <alignment vertical="center" wrapText="1"/>
    </xf>
    <xf numFmtId="0" fontId="3" fillId="0" borderId="7" xfId="0" applyFont="1" applyBorder="1" applyAlignment="1">
      <alignment vertical="center" wrapText="1"/>
    </xf>
    <xf numFmtId="0" fontId="3" fillId="6" borderId="5" xfId="0" applyFont="1" applyFill="1" applyBorder="1" applyAlignment="1">
      <alignment vertical="center" wrapText="1"/>
    </xf>
    <xf numFmtId="0" fontId="3" fillId="6" borderId="6" xfId="0" applyFont="1" applyFill="1" applyBorder="1" applyAlignment="1">
      <alignment vertical="center" wrapText="1"/>
    </xf>
    <xf numFmtId="0" fontId="3" fillId="3" borderId="47" xfId="0" applyFont="1" applyFill="1" applyBorder="1" applyAlignment="1">
      <alignment horizontal="justify" vertical="center" wrapText="1"/>
    </xf>
    <xf numFmtId="0" fontId="3" fillId="3" borderId="8" xfId="0" applyFont="1" applyFill="1" applyBorder="1" applyAlignment="1">
      <alignment horizontal="justify" vertical="center" wrapText="1"/>
    </xf>
    <xf numFmtId="0" fontId="3" fillId="3" borderId="9" xfId="0" applyFont="1" applyFill="1" applyBorder="1" applyAlignment="1">
      <alignment horizontal="justify" vertical="center" wrapText="1"/>
    </xf>
    <xf numFmtId="0" fontId="3" fillId="4" borderId="10" xfId="0" applyFont="1" applyFill="1" applyBorder="1" applyAlignment="1">
      <alignment horizontal="justify" vertical="center" wrapText="1"/>
    </xf>
    <xf numFmtId="0" fontId="3" fillId="4" borderId="0" xfId="0" applyFont="1" applyFill="1" applyAlignment="1">
      <alignment horizontal="justify" vertical="center" wrapText="1"/>
    </xf>
    <xf numFmtId="0" fontId="3" fillId="4" borderId="11" xfId="0" applyFont="1" applyFill="1" applyBorder="1" applyAlignment="1">
      <alignment horizontal="justify" vertical="center" wrapText="1"/>
    </xf>
    <xf numFmtId="0" fontId="3" fillId="4" borderId="5"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23" xfId="0" applyFont="1" applyFill="1" applyBorder="1" applyAlignment="1">
      <alignment horizontal="justify" vertical="center" wrapText="1"/>
    </xf>
    <xf numFmtId="0" fontId="5" fillId="4" borderId="23" xfId="0" applyFont="1" applyFill="1" applyBorder="1" applyAlignment="1">
      <alignment vertical="center" wrapText="1"/>
    </xf>
    <xf numFmtId="0" fontId="5" fillId="4" borderId="15" xfId="0" applyFont="1" applyFill="1" applyBorder="1" applyAlignment="1">
      <alignment vertical="center"/>
    </xf>
    <xf numFmtId="0" fontId="5" fillId="4" borderId="24" xfId="0" applyFont="1" applyFill="1" applyBorder="1" applyAlignment="1">
      <alignment vertical="center"/>
    </xf>
    <xf numFmtId="0" fontId="3" fillId="7" borderId="23" xfId="0" applyFont="1" applyFill="1" applyBorder="1" applyAlignment="1">
      <alignment horizontal="left" vertical="center" wrapText="1"/>
    </xf>
    <xf numFmtId="0" fontId="3" fillId="7" borderId="15"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2" borderId="23"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3" fillId="2" borderId="24" xfId="0" applyFont="1" applyFill="1" applyBorder="1" applyAlignment="1">
      <alignment horizontal="justify" vertical="center" wrapText="1"/>
    </xf>
    <xf numFmtId="0" fontId="3" fillId="6" borderId="24" xfId="0" applyFont="1" applyFill="1" applyBorder="1" applyAlignment="1">
      <alignment vertical="center" wrapText="1"/>
    </xf>
    <xf numFmtId="0" fontId="3" fillId="3" borderId="15" xfId="0" applyFont="1" applyFill="1" applyBorder="1" applyAlignment="1">
      <alignment horizontal="left" vertical="center" wrapText="1" indent="1"/>
    </xf>
    <xf numFmtId="0" fontId="3" fillId="3" borderId="24" xfId="0" applyFont="1" applyFill="1" applyBorder="1" applyAlignment="1">
      <alignment horizontal="left" vertical="center" wrapText="1" indent="1"/>
    </xf>
    <xf numFmtId="0" fontId="3" fillId="0" borderId="15" xfId="0" applyFont="1" applyBorder="1" applyAlignment="1">
      <alignment horizontal="left" vertical="center" wrapText="1" indent="3"/>
    </xf>
    <xf numFmtId="0" fontId="3" fillId="0" borderId="24" xfId="0" applyFont="1" applyBorder="1" applyAlignment="1">
      <alignment horizontal="left" vertical="center" wrapText="1" indent="3"/>
    </xf>
    <xf numFmtId="0" fontId="3" fillId="0" borderId="15" xfId="0" applyFont="1" applyBorder="1" applyAlignment="1">
      <alignment horizontal="justify" vertical="center" wrapText="1"/>
    </xf>
    <xf numFmtId="0" fontId="3" fillId="0" borderId="24" xfId="0" applyFont="1" applyBorder="1" applyAlignment="1">
      <alignment horizontal="justify" vertical="center" wrapText="1"/>
    </xf>
    <xf numFmtId="0" fontId="3" fillId="3" borderId="23"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3" fillId="3" borderId="24" xfId="0" applyFont="1" applyFill="1" applyBorder="1" applyAlignment="1">
      <alignment horizontal="justify" vertical="center" wrapText="1"/>
    </xf>
    <xf numFmtId="0" fontId="5" fillId="4" borderId="47" xfId="0" applyFont="1" applyFill="1" applyBorder="1" applyAlignment="1">
      <alignment horizontal="justify" vertical="center" wrapText="1"/>
    </xf>
    <xf numFmtId="0" fontId="5" fillId="4" borderId="8" xfId="0" applyFont="1" applyFill="1" applyBorder="1" applyAlignment="1">
      <alignment horizontal="justify" vertical="center" wrapText="1"/>
    </xf>
    <xf numFmtId="0" fontId="5" fillId="4" borderId="9" xfId="0" applyFont="1" applyFill="1" applyBorder="1" applyAlignment="1">
      <alignment horizontal="justify" vertical="center" wrapText="1"/>
    </xf>
    <xf numFmtId="0" fontId="3" fillId="0" borderId="47"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9" xfId="0" applyFont="1" applyBorder="1" applyAlignment="1">
      <alignment horizontal="justify"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4" borderId="47" xfId="0" applyFont="1" applyFill="1" applyBorder="1" applyAlignment="1">
      <alignment horizontal="left" vertical="top" wrapText="1" indent="5"/>
    </xf>
    <xf numFmtId="0" fontId="3" fillId="4" borderId="8" xfId="0" applyFont="1" applyFill="1" applyBorder="1" applyAlignment="1">
      <alignment horizontal="left" vertical="top" wrapText="1" indent="5"/>
    </xf>
    <xf numFmtId="0" fontId="3" fillId="4" borderId="9" xfId="0" applyFont="1" applyFill="1" applyBorder="1" applyAlignment="1">
      <alignment horizontal="left" vertical="top" wrapText="1" indent="5"/>
    </xf>
    <xf numFmtId="0" fontId="5" fillId="4" borderId="23" xfId="0" applyFont="1" applyFill="1" applyBorder="1" applyAlignment="1">
      <alignment horizontal="left" vertical="top" wrapText="1"/>
    </xf>
    <xf numFmtId="0" fontId="5" fillId="4" borderId="15" xfId="0" applyFont="1" applyFill="1" applyBorder="1" applyAlignment="1">
      <alignment horizontal="left" vertical="top"/>
    </xf>
    <xf numFmtId="0" fontId="5" fillId="4" borderId="24" xfId="0" applyFont="1" applyFill="1" applyBorder="1" applyAlignment="1">
      <alignment horizontal="left" vertical="top"/>
    </xf>
    <xf numFmtId="0" fontId="3" fillId="4" borderId="23" xfId="0" applyFont="1" applyFill="1" applyBorder="1" applyAlignment="1">
      <alignment horizontal="left" vertical="top" wrapText="1"/>
    </xf>
    <xf numFmtId="0" fontId="3" fillId="4" borderId="15" xfId="0" applyFont="1" applyFill="1" applyBorder="1" applyAlignment="1">
      <alignment horizontal="left" vertical="top" wrapText="1"/>
    </xf>
    <xf numFmtId="0" fontId="3" fillId="4" borderId="24" xfId="0" applyFont="1" applyFill="1" applyBorder="1" applyAlignment="1">
      <alignment horizontal="left" vertical="top" wrapText="1"/>
    </xf>
    <xf numFmtId="0" fontId="3" fillId="4" borderId="5" xfId="0" applyFont="1" applyFill="1" applyBorder="1" applyAlignment="1">
      <alignment vertical="center" wrapText="1"/>
    </xf>
    <xf numFmtId="0" fontId="3" fillId="4" borderId="2" xfId="0" applyFont="1" applyFill="1" applyBorder="1" applyAlignment="1">
      <alignment vertical="center" wrapText="1"/>
    </xf>
    <xf numFmtId="0" fontId="3" fillId="4" borderId="6" xfId="0" applyFont="1" applyFill="1" applyBorder="1" applyAlignment="1">
      <alignment vertical="center" wrapText="1"/>
    </xf>
    <xf numFmtId="0" fontId="3" fillId="2" borderId="29" xfId="0" applyFont="1" applyFill="1" applyBorder="1" applyAlignment="1">
      <alignment horizontal="justify" vertical="center" wrapText="1"/>
    </xf>
    <xf numFmtId="0" fontId="3" fillId="2" borderId="31"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3" fillId="0" borderId="22" xfId="0" applyFont="1" applyBorder="1" applyAlignment="1">
      <alignment vertical="center" wrapText="1"/>
    </xf>
    <xf numFmtId="0" fontId="3" fillId="0" borderId="30" xfId="0" applyFont="1" applyBorder="1" applyAlignment="1">
      <alignment vertical="center" wrapText="1"/>
    </xf>
    <xf numFmtId="0" fontId="3" fillId="0" borderId="4" xfId="0" applyFont="1" applyBorder="1" applyAlignment="1">
      <alignment vertical="center" wrapText="1"/>
    </xf>
    <xf numFmtId="0" fontId="3" fillId="4" borderId="29" xfId="0" applyFont="1" applyFill="1" applyBorder="1" applyAlignment="1">
      <alignment horizontal="left" vertical="top" wrapText="1" indent="5"/>
    </xf>
    <xf numFmtId="0" fontId="3" fillId="4" borderId="31" xfId="0" applyFont="1" applyFill="1" applyBorder="1" applyAlignment="1">
      <alignment horizontal="left" vertical="top" wrapText="1" indent="5"/>
    </xf>
    <xf numFmtId="0" fontId="3" fillId="4" borderId="7" xfId="0" applyFont="1" applyFill="1" applyBorder="1" applyAlignment="1">
      <alignment horizontal="left" vertical="top" wrapText="1" indent="5"/>
    </xf>
    <xf numFmtId="0" fontId="10" fillId="2" borderId="5" xfId="0" applyFont="1" applyFill="1" applyBorder="1" applyAlignment="1">
      <alignment vertical="center" wrapText="1"/>
    </xf>
    <xf numFmtId="0" fontId="10" fillId="2" borderId="2" xfId="0" applyFont="1" applyFill="1" applyBorder="1" applyAlignment="1">
      <alignment vertical="center" wrapText="1"/>
    </xf>
    <xf numFmtId="0" fontId="10" fillId="2" borderId="6" xfId="0" applyFont="1" applyFill="1" applyBorder="1" applyAlignment="1">
      <alignment vertical="center" wrapText="1"/>
    </xf>
    <xf numFmtId="0" fontId="3" fillId="2" borderId="4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4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5" fillId="0" borderId="5"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3" borderId="5" xfId="0" applyFont="1" applyFill="1" applyBorder="1" applyAlignment="1">
      <alignment vertical="center" wrapText="1"/>
    </xf>
    <xf numFmtId="0" fontId="3" fillId="3" borderId="2" xfId="0" applyFont="1" applyFill="1" applyBorder="1" applyAlignment="1">
      <alignment vertical="center" wrapText="1"/>
    </xf>
    <xf numFmtId="0" fontId="3" fillId="3" borderId="6" xfId="0" applyFont="1" applyFill="1" applyBorder="1" applyAlignment="1">
      <alignment vertical="center" wrapText="1"/>
    </xf>
    <xf numFmtId="0" fontId="3" fillId="0" borderId="5"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6" xfId="0" applyFont="1" applyBorder="1" applyAlignment="1">
      <alignment horizontal="justify" vertical="center" wrapText="1"/>
    </xf>
    <xf numFmtId="0" fontId="10" fillId="2" borderId="27" xfId="0" applyFont="1" applyFill="1" applyBorder="1" applyAlignment="1">
      <alignment vertical="center" wrapText="1"/>
    </xf>
    <xf numFmtId="0" fontId="10" fillId="2" borderId="28" xfId="0" applyFont="1" applyFill="1" applyBorder="1" applyAlignment="1">
      <alignment vertical="center" wrapText="1"/>
    </xf>
    <xf numFmtId="0" fontId="5" fillId="0" borderId="23" xfId="0" applyFont="1" applyBorder="1" applyAlignment="1">
      <alignment horizontal="left" vertical="top" wrapText="1"/>
    </xf>
    <xf numFmtId="0" fontId="5" fillId="0" borderId="15" xfId="0" applyFont="1" applyBorder="1" applyAlignment="1">
      <alignment horizontal="left" vertical="top" wrapText="1"/>
    </xf>
    <xf numFmtId="0" fontId="5" fillId="0" borderId="24" xfId="0" applyFont="1" applyBorder="1" applyAlignment="1">
      <alignment horizontal="left" vertical="top" wrapText="1"/>
    </xf>
    <xf numFmtId="0" fontId="3" fillId="3" borderId="2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5" fillId="0" borderId="23"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23" xfId="0" applyFont="1" applyBorder="1" applyAlignment="1">
      <alignment horizontal="left" vertical="top" wrapText="1"/>
    </xf>
    <xf numFmtId="0" fontId="5" fillId="0" borderId="15" xfId="0" applyFont="1" applyBorder="1" applyAlignment="1">
      <alignment horizontal="left" vertical="top" wrapText="1"/>
    </xf>
    <xf numFmtId="0" fontId="5" fillId="0" borderId="24" xfId="0" applyFont="1" applyBorder="1" applyAlignment="1">
      <alignment horizontal="left" vertical="top" wrapText="1"/>
    </xf>
    <xf numFmtId="0" fontId="3" fillId="0" borderId="15" xfId="0" applyFont="1" applyBorder="1" applyAlignment="1">
      <alignment horizontal="left" vertical="top"/>
    </xf>
    <xf numFmtId="0" fontId="3" fillId="0" borderId="24" xfId="0" applyFont="1" applyBorder="1" applyAlignment="1">
      <alignment horizontal="left" vertical="top"/>
    </xf>
    <xf numFmtId="0" fontId="3" fillId="0" borderId="34" xfId="0" applyFont="1" applyBorder="1" applyAlignment="1">
      <alignment horizontal="left" vertical="top"/>
    </xf>
    <xf numFmtId="0" fontId="3" fillId="0" borderId="35" xfId="0" applyFont="1" applyBorder="1" applyAlignment="1">
      <alignment horizontal="left" vertical="top"/>
    </xf>
    <xf numFmtId="0" fontId="3" fillId="0" borderId="15" xfId="0" applyFont="1" applyBorder="1" applyAlignment="1">
      <alignment horizontal="left" vertical="top" wrapText="1"/>
    </xf>
    <xf numFmtId="0" fontId="3" fillId="0" borderId="24" xfId="0" applyFont="1" applyBorder="1" applyAlignment="1">
      <alignment horizontal="left" vertical="top" wrapText="1"/>
    </xf>
    <xf numFmtId="0" fontId="3" fillId="7" borderId="23" xfId="0" applyFont="1" applyFill="1" applyBorder="1" applyAlignment="1">
      <alignment horizontal="left" vertical="top" wrapText="1"/>
    </xf>
    <xf numFmtId="0" fontId="3" fillId="7" borderId="15" xfId="0" applyFont="1" applyFill="1" applyBorder="1" applyAlignment="1">
      <alignment horizontal="left" vertical="top" wrapText="1"/>
    </xf>
    <xf numFmtId="0" fontId="3" fillId="7" borderId="24" xfId="0" applyFont="1" applyFill="1" applyBorder="1" applyAlignment="1">
      <alignment horizontal="left" vertical="top" wrapText="1"/>
    </xf>
    <xf numFmtId="0" fontId="3" fillId="2" borderId="23"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54" xfId="0" applyFont="1" applyFill="1" applyBorder="1" applyAlignment="1">
      <alignment horizontal="justify" vertical="center" wrapText="1"/>
    </xf>
    <xf numFmtId="0" fontId="3" fillId="2" borderId="33" xfId="0" applyFont="1" applyFill="1" applyBorder="1" applyAlignment="1">
      <alignment horizontal="justify" vertical="center" wrapText="1"/>
    </xf>
    <xf numFmtId="0" fontId="3" fillId="2" borderId="55" xfId="0" applyFont="1" applyFill="1" applyBorder="1" applyAlignment="1">
      <alignment horizontal="justify" vertical="center" wrapText="1"/>
    </xf>
    <xf numFmtId="0" fontId="3" fillId="3" borderId="36" xfId="0" applyFont="1" applyFill="1" applyBorder="1" applyAlignment="1">
      <alignment horizontal="justify" vertical="center" wrapText="1"/>
    </xf>
    <xf numFmtId="0" fontId="3" fillId="3" borderId="32" xfId="0" applyFont="1" applyFill="1" applyBorder="1" applyAlignment="1">
      <alignment horizontal="justify" vertical="center" wrapText="1"/>
    </xf>
    <xf numFmtId="0" fontId="3" fillId="3" borderId="37" xfId="0" applyFont="1" applyFill="1" applyBorder="1" applyAlignment="1">
      <alignment horizontal="justify" vertical="center" wrapText="1"/>
    </xf>
    <xf numFmtId="0" fontId="5" fillId="0" borderId="57" xfId="0" applyFont="1" applyBorder="1" applyAlignment="1">
      <alignment horizontal="left" vertical="top" wrapText="1"/>
    </xf>
    <xf numFmtId="0" fontId="5" fillId="0" borderId="58" xfId="0" applyFont="1" applyBorder="1" applyAlignment="1">
      <alignment horizontal="left" vertical="top" wrapText="1"/>
    </xf>
    <xf numFmtId="0" fontId="5" fillId="0" borderId="59" xfId="0" applyFont="1" applyBorder="1" applyAlignment="1">
      <alignment horizontal="left" vertical="top" wrapText="1"/>
    </xf>
    <xf numFmtId="0" fontId="3" fillId="2" borderId="36" xfId="0" applyFont="1" applyFill="1" applyBorder="1" applyAlignment="1">
      <alignment vertical="center" wrapText="1"/>
    </xf>
    <xf numFmtId="0" fontId="3" fillId="2" borderId="32" xfId="0" applyFont="1" applyFill="1" applyBorder="1" applyAlignment="1">
      <alignment vertical="center" wrapText="1"/>
    </xf>
    <xf numFmtId="0" fontId="3" fillId="2" borderId="37" xfId="0" applyFont="1" applyFill="1" applyBorder="1" applyAlignment="1">
      <alignment vertical="center" wrapText="1"/>
    </xf>
    <xf numFmtId="0" fontId="3" fillId="4" borderId="57" xfId="0" applyFont="1" applyFill="1" applyBorder="1" applyAlignment="1">
      <alignment horizontal="left" vertical="top" wrapText="1"/>
    </xf>
    <xf numFmtId="0" fontId="3" fillId="4" borderId="58" xfId="0" applyFont="1" applyFill="1" applyBorder="1" applyAlignment="1">
      <alignment horizontal="left" vertical="top" wrapText="1"/>
    </xf>
    <xf numFmtId="0" fontId="3" fillId="4" borderId="59" xfId="0" applyFont="1" applyFill="1" applyBorder="1" applyAlignment="1">
      <alignment horizontal="left" vertical="top" wrapText="1"/>
    </xf>
    <xf numFmtId="0" fontId="3" fillId="2" borderId="54"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55" xfId="0" applyFont="1" applyFill="1" applyBorder="1" applyAlignment="1">
      <alignment horizontal="left" vertical="center" wrapText="1"/>
    </xf>
    <xf numFmtId="0" fontId="5" fillId="4" borderId="23" xfId="0" applyFont="1" applyFill="1" applyBorder="1" applyAlignment="1">
      <alignment vertical="top" wrapText="1"/>
    </xf>
    <xf numFmtId="0" fontId="5" fillId="4" borderId="15" xfId="0" applyFont="1" applyFill="1" applyBorder="1" applyAlignment="1">
      <alignment vertical="top"/>
    </xf>
    <xf numFmtId="0" fontId="5" fillId="4" borderId="24" xfId="0" applyFont="1" applyFill="1" applyBorder="1" applyAlignment="1">
      <alignment vertical="top"/>
    </xf>
    <xf numFmtId="0" fontId="3" fillId="4" borderId="10" xfId="0" applyFont="1" applyFill="1" applyBorder="1" applyAlignment="1">
      <alignment horizontal="left" vertical="top" wrapText="1"/>
    </xf>
    <xf numFmtId="0" fontId="3" fillId="4" borderId="0" xfId="0" applyFont="1" applyFill="1" applyAlignment="1">
      <alignment horizontal="left" vertical="top" wrapText="1"/>
    </xf>
    <xf numFmtId="0" fontId="3" fillId="4" borderId="11" xfId="0" applyFont="1" applyFill="1" applyBorder="1" applyAlignment="1">
      <alignment horizontal="left" vertical="top" wrapText="1"/>
    </xf>
    <xf numFmtId="0" fontId="3" fillId="2" borderId="10"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1" xfId="0" applyFont="1" applyFill="1" applyBorder="1" applyAlignment="1">
      <alignment horizontal="left" vertical="center" wrapText="1"/>
    </xf>
    <xf numFmtId="0" fontId="3" fillId="7" borderId="10" xfId="0" applyFont="1" applyFill="1" applyBorder="1" applyAlignment="1">
      <alignment horizontal="left" vertical="center" wrapText="1"/>
    </xf>
    <xf numFmtId="0" fontId="3" fillId="7" borderId="0" xfId="0" applyFont="1" applyFill="1" applyAlignment="1">
      <alignment horizontal="left" vertical="center" wrapText="1"/>
    </xf>
    <xf numFmtId="0" fontId="3" fillId="7" borderId="11" xfId="0" applyFont="1" applyFill="1" applyBorder="1" applyAlignment="1">
      <alignment horizontal="left" vertical="center" wrapText="1"/>
    </xf>
    <xf numFmtId="0" fontId="3" fillId="5" borderId="10" xfId="0" applyFont="1" applyFill="1" applyBorder="1" applyAlignment="1">
      <alignment vertical="center" wrapText="1"/>
    </xf>
    <xf numFmtId="0" fontId="3" fillId="5" borderId="0" xfId="0" applyFont="1" applyFill="1" applyAlignment="1">
      <alignment vertical="center" wrapText="1"/>
    </xf>
    <xf numFmtId="0" fontId="3" fillId="5" borderId="11" xfId="0" applyFont="1" applyFill="1" applyBorder="1" applyAlignment="1">
      <alignment vertical="center" wrapText="1"/>
    </xf>
    <xf numFmtId="0" fontId="10" fillId="2" borderId="47" xfId="0" applyFont="1" applyFill="1" applyBorder="1" applyAlignment="1">
      <alignment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vertical="center" wrapText="1"/>
    </xf>
    <xf numFmtId="0" fontId="3" fillId="0" borderId="0" xfId="0" applyFont="1" applyAlignment="1">
      <alignment vertical="center" wrapText="1"/>
    </xf>
    <xf numFmtId="0" fontId="3" fillId="0" borderId="11" xfId="0" applyFont="1" applyBorder="1" applyAlignment="1">
      <alignment vertical="center" wrapText="1"/>
    </xf>
    <xf numFmtId="0" fontId="3" fillId="2" borderId="60" xfId="0" applyFont="1" applyFill="1" applyBorder="1" applyAlignment="1">
      <alignment vertical="center" wrapText="1"/>
    </xf>
    <xf numFmtId="0" fontId="3" fillId="2" borderId="61" xfId="0" applyFont="1" applyFill="1" applyBorder="1" applyAlignment="1">
      <alignment vertical="center" wrapText="1"/>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3" fillId="0" borderId="10" xfId="0" applyFont="1" applyBorder="1"/>
    <xf numFmtId="0" fontId="3" fillId="0" borderId="0" xfId="0" applyFont="1"/>
    <xf numFmtId="0" fontId="3" fillId="0" borderId="11" xfId="0" applyFont="1" applyBorder="1"/>
    <xf numFmtId="0" fontId="3" fillId="0" borderId="10" xfId="0" applyFont="1" applyBorder="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29" xfId="0" applyFont="1" applyBorder="1"/>
    <xf numFmtId="0" fontId="3" fillId="0" borderId="31" xfId="0" applyFont="1" applyBorder="1"/>
    <xf numFmtId="0" fontId="3" fillId="0" borderId="7" xfId="0" applyFont="1" applyBorder="1"/>
    <xf numFmtId="0" fontId="5" fillId="4" borderId="10" xfId="0" applyFont="1" applyFill="1" applyBorder="1" applyAlignment="1">
      <alignment horizontal="left" vertical="top" wrapText="1"/>
    </xf>
    <xf numFmtId="0" fontId="5" fillId="4" borderId="0" xfId="0" applyFont="1" applyFill="1" applyAlignment="1">
      <alignment horizontal="left" vertical="top"/>
    </xf>
    <xf numFmtId="0" fontId="5" fillId="4" borderId="11" xfId="0" applyFont="1" applyFill="1" applyBorder="1" applyAlignment="1">
      <alignment horizontal="left" vertical="top"/>
    </xf>
    <xf numFmtId="0" fontId="5" fillId="4" borderId="15" xfId="0" applyFont="1" applyFill="1" applyBorder="1" applyAlignment="1">
      <alignment horizontal="left" vertical="top" wrapText="1"/>
    </xf>
    <xf numFmtId="0" fontId="5" fillId="4" borderId="24" xfId="0" applyFont="1" applyFill="1" applyBorder="1" applyAlignment="1">
      <alignment horizontal="left" vertical="top" wrapText="1"/>
    </xf>
    <xf numFmtId="0" fontId="3" fillId="0" borderId="15" xfId="0" applyFont="1" applyBorder="1" applyAlignment="1">
      <alignment vertical="center"/>
    </xf>
    <xf numFmtId="0" fontId="3" fillId="4" borderId="47" xfId="0" applyFont="1" applyFill="1" applyBorder="1" applyAlignment="1">
      <alignment horizontal="justify" vertical="center" wrapText="1"/>
    </xf>
    <xf numFmtId="0" fontId="3" fillId="4" borderId="8" xfId="0" applyFont="1" applyFill="1" applyBorder="1" applyAlignment="1">
      <alignment horizontal="justify" vertical="center" wrapText="1"/>
    </xf>
    <xf numFmtId="0" fontId="3" fillId="4" borderId="65" xfId="0" applyFont="1" applyFill="1" applyBorder="1" applyAlignment="1">
      <alignment horizontal="justify" vertical="center" wrapText="1"/>
    </xf>
    <xf numFmtId="0" fontId="3" fillId="0" borderId="66" xfId="0" applyFont="1" applyBorder="1" applyAlignment="1">
      <alignment horizontal="justify" vertical="center" wrapText="1"/>
    </xf>
    <xf numFmtId="0" fontId="3" fillId="4" borderId="67" xfId="0" applyFont="1" applyFill="1" applyBorder="1" applyAlignment="1">
      <alignment horizontal="left" vertical="top" wrapText="1"/>
    </xf>
    <xf numFmtId="0" fontId="3" fillId="4" borderId="68" xfId="0" applyFont="1" applyFill="1" applyBorder="1" applyAlignment="1">
      <alignment horizontal="left" vertical="top" wrapText="1"/>
    </xf>
    <xf numFmtId="0" fontId="3" fillId="4" borderId="69" xfId="0" applyFont="1" applyFill="1" applyBorder="1" applyAlignment="1">
      <alignment horizontal="left" vertical="top" wrapText="1"/>
    </xf>
    <xf numFmtId="0" fontId="3" fillId="4" borderId="31"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4" borderId="5" xfId="0" applyFont="1" applyFill="1" applyBorder="1" applyAlignment="1">
      <alignment horizontal="justify" vertical="center" wrapText="1"/>
    </xf>
    <xf numFmtId="0" fontId="3" fillId="4" borderId="2" xfId="0" applyFont="1" applyFill="1" applyBorder="1" applyAlignment="1">
      <alignment horizontal="justify" vertical="center" wrapText="1"/>
    </xf>
    <xf numFmtId="0" fontId="3" fillId="4" borderId="70" xfId="0" applyFont="1" applyFill="1" applyBorder="1" applyAlignment="1">
      <alignment horizontal="justify" vertical="center" wrapText="1"/>
    </xf>
    <xf numFmtId="0" fontId="3" fillId="3" borderId="66" xfId="0" applyFont="1" applyFill="1" applyBorder="1" applyAlignment="1">
      <alignment horizontal="justify" vertical="center" wrapText="1"/>
    </xf>
    <xf numFmtId="0" fontId="3" fillId="3" borderId="70" xfId="0" applyFont="1" applyFill="1" applyBorder="1" applyAlignment="1">
      <alignment horizontal="justify" vertical="center" wrapText="1"/>
    </xf>
    <xf numFmtId="0" fontId="10" fillId="5" borderId="15" xfId="0" applyFont="1" applyFill="1" applyBorder="1" applyAlignment="1">
      <alignment vertical="center" wrapText="1"/>
    </xf>
    <xf numFmtId="0" fontId="3" fillId="5" borderId="15" xfId="0" applyFont="1" applyFill="1" applyBorder="1" applyAlignment="1">
      <alignment horizontal="left" vertical="center" wrapText="1"/>
    </xf>
    <xf numFmtId="0" fontId="3" fillId="2" borderId="66" xfId="0" applyFont="1" applyFill="1" applyBorder="1" applyAlignment="1">
      <alignment horizontal="justify" vertical="center" wrapText="1"/>
    </xf>
    <xf numFmtId="0" fontId="3" fillId="2" borderId="70" xfId="0" applyFont="1" applyFill="1" applyBorder="1" applyAlignment="1">
      <alignment horizontal="justify" vertical="center" wrapText="1"/>
    </xf>
    <xf numFmtId="0" fontId="3" fillId="0" borderId="70" xfId="0" applyFont="1" applyBorder="1" applyAlignment="1">
      <alignment horizontal="justify" vertical="center" wrapText="1"/>
    </xf>
    <xf numFmtId="0" fontId="3" fillId="0" borderId="14" xfId="0" applyFont="1" applyBorder="1" applyAlignment="1">
      <alignment vertical="center" wrapText="1"/>
    </xf>
    <xf numFmtId="0" fontId="3" fillId="0" borderId="71" xfId="0" applyFont="1" applyBorder="1" applyAlignment="1">
      <alignment vertical="center" wrapText="1"/>
    </xf>
    <xf numFmtId="0" fontId="3" fillId="0" borderId="12" xfId="0" applyFont="1" applyBorder="1" applyAlignment="1">
      <alignment vertical="center" wrapText="1"/>
    </xf>
    <xf numFmtId="0" fontId="3" fillId="6" borderId="70" xfId="0" applyFont="1" applyFill="1" applyBorder="1" applyAlignment="1">
      <alignment vertical="center" wrapText="1"/>
    </xf>
    <xf numFmtId="0" fontId="3" fillId="0" borderId="70" xfId="0" applyFont="1" applyBorder="1" applyAlignment="1">
      <alignment vertical="center" wrapText="1"/>
    </xf>
    <xf numFmtId="0" fontId="10" fillId="5" borderId="27" xfId="0" applyFont="1" applyFill="1" applyBorder="1" applyAlignment="1">
      <alignment vertical="center" wrapText="1"/>
    </xf>
    <xf numFmtId="0" fontId="10" fillId="5" borderId="28" xfId="0" applyFont="1"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dxfs count="13">
    <dxf>
      <font>
        <b val="0"/>
        <i val="0"/>
        <u val="none"/>
        <strike val="0"/>
        <sz val="11"/>
        <name val="Calibri"/>
        <family val="2"/>
        <color theme="1"/>
        <condense val="0"/>
        <extend val="0"/>
      </font>
      <fill>
        <patternFill patternType="none"/>
      </fill>
      <alignment horizontal="left" vertical="center" textRotation="0" wrapText="1" shrinkToFit="1" readingOrder="0"/>
    </dxf>
    <dxf>
      <font>
        <i val="0"/>
        <u val="none"/>
        <strike val="0"/>
        <sz val="11"/>
        <name val="Calibri"/>
        <family val="2"/>
        <color theme="1"/>
      </font>
      <alignment vertical="center" textRotation="0" wrapText="1" shrinkToFit="1" readingOrder="0"/>
    </dxf>
    <dxf>
      <font>
        <b val="0"/>
        <i val="0"/>
        <u val="none"/>
        <strike val="0"/>
        <sz val="11"/>
        <name val="Calibri"/>
        <family val="2"/>
        <color theme="1"/>
        <condense val="0"/>
        <extend val="0"/>
      </font>
      <alignment horizontal="center" vertical="bottom" textRotation="0" wrapText="1" shrinkToFit="1" readingOrder="0"/>
    </dxf>
    <dxf>
      <font>
        <b/>
        <i val="0"/>
        <u val="none"/>
        <strike val="0"/>
        <sz val="11"/>
        <name val="Calibri"/>
        <family val="2"/>
        <color theme="1"/>
        <condense val="0"/>
        <extend val="0"/>
      </font>
      <alignment horizontal="center" vertical="bottom" textRotation="0" wrapText="1" shrinkToFit="1" readingOrder="0"/>
    </dxf>
    <dxf>
      <font>
        <b val="0"/>
        <i val="0"/>
        <u val="none"/>
        <strike val="0"/>
        <sz val="11"/>
        <name val="Calibri"/>
        <family val="2"/>
        <color theme="1"/>
        <condense val="0"/>
        <extend val="0"/>
      </font>
      <numFmt numFmtId="164" formatCode="0_ ;\-0\ "/>
      <alignment horizontal="center" vertical="bottom" textRotation="0" wrapText="1" shrinkToFit="1" readingOrder="0"/>
    </dxf>
    <dxf>
      <font>
        <b val="0"/>
        <i val="0"/>
        <u val="none"/>
        <strike val="0"/>
        <sz val="11"/>
        <name val="Calibri"/>
        <family val="2"/>
        <color theme="1"/>
        <condense val="0"/>
        <extend val="0"/>
      </font>
      <alignment horizontal="center" vertical="bottom" textRotation="0" wrapText="1" shrinkToFit="1" readingOrder="0"/>
    </dxf>
    <dxf>
      <font>
        <b val="0"/>
        <i val="0"/>
        <u val="none"/>
        <strike val="0"/>
        <sz val="11"/>
        <name val="Calibri"/>
        <family val="2"/>
        <color theme="1"/>
        <condense val="0"/>
        <extend val="0"/>
      </font>
      <alignment horizontal="center" vertical="center" textRotation="0" wrapText="1" shrinkToFit="1" readingOrder="0"/>
      <border>
        <left/>
        <right style="thick"/>
        <top/>
        <bottom/>
      </border>
    </dxf>
    <dxf>
      <font>
        <b val="0"/>
        <i val="0"/>
        <u val="none"/>
        <strike val="0"/>
        <sz val="11"/>
        <name val="Calibri"/>
        <family val="2"/>
        <color theme="1"/>
        <condense val="0"/>
        <extend val="0"/>
      </font>
      <alignment horizontal="center" vertical="center" textRotation="0" wrapText="1" shrinkToFit="1" readingOrder="0"/>
    </dxf>
    <dxf>
      <font>
        <b val="0"/>
        <i val="0"/>
        <u val="none"/>
        <strike val="0"/>
        <sz val="11"/>
        <name val="Calibri"/>
        <family val="2"/>
        <color theme="1"/>
        <condense val="0"/>
        <extend val="0"/>
      </font>
      <alignment horizontal="center" vertical="bottom" textRotation="0" wrapText="1" shrinkToFit="1" readingOrder="0"/>
    </dxf>
    <dxf>
      <font>
        <b val="0"/>
        <i val="0"/>
        <u val="none"/>
        <strike val="0"/>
        <sz val="11"/>
        <name val="Calibri"/>
        <family val="2"/>
        <color theme="1"/>
        <condense val="0"/>
        <extend val="0"/>
      </font>
      <fill>
        <patternFill patternType="none"/>
      </fill>
      <alignment horizontal="justify" vertical="center" textRotation="0" wrapText="1" shrinkToFit="1" readingOrder="0"/>
    </dxf>
    <dxf>
      <font>
        <i val="0"/>
        <u val="none"/>
        <strike val="0"/>
        <sz val="11"/>
        <name val="Calibri"/>
        <family val="2"/>
        <color theme="1"/>
      </font>
    </dxf>
    <dxf>
      <font>
        <b val="0"/>
        <i val="0"/>
        <u val="none"/>
        <strike val="0"/>
        <sz val="11"/>
        <name val="Calibri"/>
        <family val="2"/>
        <color theme="1"/>
        <condense val="0"/>
        <extend val="0"/>
      </font>
      <alignment horizontal="center" vertical="bottom" textRotation="0" wrapText="1" shrinkToFit="1" readingOrder="0"/>
    </dxf>
    <dxf>
      <font>
        <b/>
        <i val="0"/>
        <u val="none"/>
        <strike val="0"/>
        <sz val="11"/>
        <name val="Calibri"/>
        <family val="2"/>
        <color theme="1"/>
        <condense val="0"/>
        <extend val="0"/>
      </font>
      <alignment horizontal="center"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customXml" Target="../customXml/item1.xml" /><Relationship Id="rId60" Type="http://schemas.openxmlformats.org/officeDocument/2006/relationships/customXml" Target="../customXml/item2.xml" /><Relationship Id="rId61" Type="http://schemas.openxmlformats.org/officeDocument/2006/relationships/customXml" Target="../customXml/item3.xml" /><Relationship Id="rId62" Type="http://schemas.openxmlformats.org/officeDocument/2006/relationships/theme" Target="theme/theme1.xml" /></Relationships>
</file>

<file path=xl/tables/table1.xml><?xml version="1.0" encoding="utf-8"?>
<table xmlns="http://schemas.openxmlformats.org/spreadsheetml/2006/main" id="1" name="Table1" displayName="Table1" ref="A1:G46" totalsRowShown="0" headerRowDxfId="12" dataDxfId="11">
  <autoFilter ref="A1:G46"/>
  <tableColumns count="7">
    <tableColumn id="1" name="#" dataDxfId="10"/>
    <tableColumn id="2" name="Název katalogového listu" dataDxfId="9"/>
    <tableColumn id="3" name="Název katalogového listu INFRA" dataDxfId="8"/>
    <tableColumn id="4" name="Maximální počet entit v paušální ceně" dataDxfId="7"/>
    <tableColumn id="5" name="Typ entity" dataDxfId="6"/>
    <tableColumn id="8" name="Název katalogového listu ADHOC" dataDxfId="5"/>
    <tableColumn id="9" name="Předpokládaný počet ADHOC člověkodnů během trvání smlouvy" dataDxfId="4"/>
  </tableColumns>
  <tableStyleInfo name="TableStyleMedium2" showFirstColumn="0" showLastColumn="0" showRowStripes="1" showColumnStripes="0"/>
</table>
</file>

<file path=xl/tables/table2.xml><?xml version="1.0" encoding="utf-8"?>
<table xmlns="http://schemas.openxmlformats.org/spreadsheetml/2006/main" id="3" name="Table14" displayName="Table14" ref="A1:B30" totalsRowShown="0" headerRowDxfId="3" dataDxfId="2">
  <autoFilter ref="A1:B30"/>
  <tableColumns count="2">
    <tableColumn id="1" name="#" dataDxfId="1"/>
    <tableColumn id="2" name="Název katalogového listu"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D0A89-B9C2-4ED8-8587-8F992A396127}">
  <dimension ref="A1:G46"/>
  <sheetViews>
    <sheetView tabSelected="1" zoomScale="70" zoomScaleNormal="70" workbookViewId="0" topLeftCell="A1"/>
  </sheetViews>
  <sheetFormatPr defaultColWidth="9.28125" defaultRowHeight="15"/>
  <cols>
    <col min="1" max="1" width="3.28125" style="7" bestFit="1" customWidth="1"/>
    <col min="2" max="2" width="69.57421875" style="7" customWidth="1"/>
    <col min="3" max="3" width="14.140625" style="7" bestFit="1" customWidth="1"/>
    <col min="4" max="4" width="7.140625" style="7" customWidth="1"/>
    <col min="5" max="5" width="10.140625" style="7" bestFit="1" customWidth="1"/>
    <col min="6" max="6" width="14.7109375" style="15" bestFit="1" customWidth="1"/>
    <col min="7" max="7" width="11.28125" style="7" bestFit="1" customWidth="1"/>
    <col min="8" max="16384" width="9.28125" style="7" customWidth="1"/>
  </cols>
  <sheetData>
    <row r="1" spans="1:7" ht="104.6">
      <c r="A1" s="2" t="s">
        <v>0</v>
      </c>
      <c r="B1" s="3" t="s">
        <v>1</v>
      </c>
      <c r="C1" s="3" t="s">
        <v>2</v>
      </c>
      <c r="D1" s="3" t="s">
        <v>3</v>
      </c>
      <c r="E1" s="4" t="s">
        <v>4</v>
      </c>
      <c r="F1" s="3" t="s">
        <v>5</v>
      </c>
      <c r="G1" s="3" t="s">
        <v>6</v>
      </c>
    </row>
    <row r="2" spans="1:7" ht="15">
      <c r="A2" s="7">
        <v>1</v>
      </c>
      <c r="B2" s="14" t="s">
        <v>7</v>
      </c>
      <c r="C2" s="15"/>
      <c r="D2" s="16"/>
      <c r="E2" s="17"/>
      <c r="F2" s="2" t="s">
        <v>8</v>
      </c>
      <c r="G2" s="18">
        <v>200</v>
      </c>
    </row>
    <row r="3" spans="1:7" ht="15">
      <c r="A3" s="7">
        <v>2</v>
      </c>
      <c r="B3" s="14" t="s">
        <v>9</v>
      </c>
      <c r="C3" s="15"/>
      <c r="D3" s="16"/>
      <c r="E3" s="17"/>
      <c r="F3" s="2" t="s">
        <v>10</v>
      </c>
      <c r="G3" s="18">
        <v>200</v>
      </c>
    </row>
    <row r="4" spans="1:7" ht="29.15">
      <c r="A4" s="7">
        <v>3</v>
      </c>
      <c r="B4" s="14" t="s">
        <v>11</v>
      </c>
      <c r="C4" s="2" t="s">
        <v>12</v>
      </c>
      <c r="D4" s="19">
        <v>1000</v>
      </c>
      <c r="E4" s="17" t="s">
        <v>13</v>
      </c>
      <c r="F4" s="2" t="s">
        <v>14</v>
      </c>
      <c r="G4" s="18">
        <v>40</v>
      </c>
    </row>
    <row r="5" spans="1:7" ht="15">
      <c r="A5" s="7">
        <v>4</v>
      </c>
      <c r="B5" s="14" t="s">
        <v>15</v>
      </c>
      <c r="C5" s="2" t="s">
        <v>16</v>
      </c>
      <c r="D5" s="60">
        <f>SUM(D6:D10)</f>
        <v>1640</v>
      </c>
      <c r="E5" s="61" t="s">
        <v>13</v>
      </c>
      <c r="F5" s="2" t="s">
        <v>17</v>
      </c>
      <c r="G5" s="18">
        <v>80</v>
      </c>
    </row>
    <row r="6" spans="2:7" ht="29.15">
      <c r="B6" s="20" t="s">
        <v>251</v>
      </c>
      <c r="C6" s="15"/>
      <c r="D6" s="19">
        <v>1500</v>
      </c>
      <c r="E6" s="17" t="s">
        <v>18</v>
      </c>
      <c r="G6" s="21"/>
    </row>
    <row r="7" spans="2:7" ht="29.15">
      <c r="B7" s="20" t="s">
        <v>252</v>
      </c>
      <c r="C7" s="15"/>
      <c r="D7" s="19">
        <v>75</v>
      </c>
      <c r="E7" s="17" t="s">
        <v>19</v>
      </c>
      <c r="G7" s="21"/>
    </row>
    <row r="8" spans="2:7" ht="15">
      <c r="B8" s="20" t="s">
        <v>253</v>
      </c>
      <c r="C8" s="15"/>
      <c r="D8" s="19">
        <v>20</v>
      </c>
      <c r="E8" s="17" t="s">
        <v>20</v>
      </c>
      <c r="G8" s="21"/>
    </row>
    <row r="9" spans="2:7" ht="15">
      <c r="B9" s="20" t="s">
        <v>254</v>
      </c>
      <c r="C9" s="15"/>
      <c r="D9" s="19">
        <v>30</v>
      </c>
      <c r="E9" s="17" t="s">
        <v>21</v>
      </c>
      <c r="G9" s="21"/>
    </row>
    <row r="10" spans="2:7" ht="15">
      <c r="B10" s="20" t="s">
        <v>384</v>
      </c>
      <c r="C10" s="15"/>
      <c r="D10" s="19">
        <v>15</v>
      </c>
      <c r="E10" s="17" t="s">
        <v>22</v>
      </c>
      <c r="G10" s="21"/>
    </row>
    <row r="11" spans="1:7" ht="15">
      <c r="A11" s="7">
        <v>5</v>
      </c>
      <c r="B11" s="14" t="s">
        <v>23</v>
      </c>
      <c r="C11" s="2" t="s">
        <v>24</v>
      </c>
      <c r="D11" s="19">
        <v>50</v>
      </c>
      <c r="E11" s="17" t="s">
        <v>25</v>
      </c>
      <c r="F11" s="2" t="s">
        <v>26</v>
      </c>
      <c r="G11" s="18">
        <v>40</v>
      </c>
    </row>
    <row r="12" spans="1:7" ht="15">
      <c r="A12" s="7">
        <v>6</v>
      </c>
      <c r="B12" s="14" t="s">
        <v>27</v>
      </c>
      <c r="C12" s="2" t="s">
        <v>28</v>
      </c>
      <c r="D12" s="19">
        <v>20</v>
      </c>
      <c r="E12" s="17" t="s">
        <v>29</v>
      </c>
      <c r="F12" s="2" t="s">
        <v>30</v>
      </c>
      <c r="G12" s="18">
        <v>40</v>
      </c>
    </row>
    <row r="13" spans="1:7" ht="15">
      <c r="A13" s="7">
        <v>7</v>
      </c>
      <c r="B13" s="14" t="s">
        <v>31</v>
      </c>
      <c r="C13" s="2" t="s">
        <v>32</v>
      </c>
      <c r="D13" s="19">
        <v>30</v>
      </c>
      <c r="E13" s="17" t="s">
        <v>19</v>
      </c>
      <c r="F13" s="2" t="s">
        <v>33</v>
      </c>
      <c r="G13" s="18">
        <v>20</v>
      </c>
    </row>
    <row r="14" spans="1:7" ht="15">
      <c r="A14" s="7">
        <v>8</v>
      </c>
      <c r="B14" s="14" t="s">
        <v>34</v>
      </c>
      <c r="C14" s="2" t="s">
        <v>35</v>
      </c>
      <c r="D14" s="19">
        <v>30</v>
      </c>
      <c r="E14" s="17" t="s">
        <v>36</v>
      </c>
      <c r="F14" s="2" t="s">
        <v>37</v>
      </c>
      <c r="G14" s="18">
        <v>20</v>
      </c>
    </row>
    <row r="15" spans="1:7" ht="15">
      <c r="A15" s="7">
        <v>9</v>
      </c>
      <c r="B15" s="14" t="s">
        <v>38</v>
      </c>
      <c r="C15" s="2" t="s">
        <v>39</v>
      </c>
      <c r="D15" s="19">
        <v>4</v>
      </c>
      <c r="E15" s="17" t="s">
        <v>40</v>
      </c>
      <c r="F15" s="2" t="s">
        <v>41</v>
      </c>
      <c r="G15" s="18">
        <v>80</v>
      </c>
    </row>
    <row r="16" spans="1:7" ht="15">
      <c r="A16" s="7">
        <v>10</v>
      </c>
      <c r="B16" s="14" t="s">
        <v>42</v>
      </c>
      <c r="C16" s="2" t="s">
        <v>43</v>
      </c>
      <c r="D16" s="19">
        <v>70</v>
      </c>
      <c r="E16" s="17" t="s">
        <v>44</v>
      </c>
      <c r="F16" s="2" t="s">
        <v>45</v>
      </c>
      <c r="G16" s="18">
        <v>80</v>
      </c>
    </row>
    <row r="17" spans="1:7" ht="15">
      <c r="A17" s="7">
        <v>11</v>
      </c>
      <c r="B17" s="14" t="s">
        <v>46</v>
      </c>
      <c r="C17" s="2" t="s">
        <v>47</v>
      </c>
      <c r="D17" s="19">
        <v>40</v>
      </c>
      <c r="E17" s="17" t="s">
        <v>44</v>
      </c>
      <c r="F17" s="2" t="s">
        <v>48</v>
      </c>
      <c r="G17" s="18">
        <v>80</v>
      </c>
    </row>
    <row r="18" spans="1:7" ht="15">
      <c r="A18" s="7">
        <v>12</v>
      </c>
      <c r="B18" s="14" t="s">
        <v>49</v>
      </c>
      <c r="C18" s="2" t="s">
        <v>50</v>
      </c>
      <c r="D18" s="19">
        <v>5</v>
      </c>
      <c r="E18" s="17" t="s">
        <v>79</v>
      </c>
      <c r="F18" s="2" t="s">
        <v>52</v>
      </c>
      <c r="G18" s="18">
        <v>40</v>
      </c>
    </row>
    <row r="19" spans="1:7" ht="15">
      <c r="A19" s="7">
        <v>13</v>
      </c>
      <c r="B19" s="14" t="s">
        <v>53</v>
      </c>
      <c r="C19" s="2" t="s">
        <v>54</v>
      </c>
      <c r="D19" s="19">
        <v>5</v>
      </c>
      <c r="E19" s="17" t="s">
        <v>79</v>
      </c>
      <c r="F19" s="2" t="s">
        <v>55</v>
      </c>
      <c r="G19" s="18">
        <v>40</v>
      </c>
    </row>
    <row r="20" spans="1:7" ht="15">
      <c r="A20" s="7">
        <v>14</v>
      </c>
      <c r="B20" s="14" t="s">
        <v>56</v>
      </c>
      <c r="C20" s="2" t="s">
        <v>57</v>
      </c>
      <c r="D20" s="19">
        <v>3</v>
      </c>
      <c r="E20" s="17" t="s">
        <v>51</v>
      </c>
      <c r="F20" s="2" t="s">
        <v>58</v>
      </c>
      <c r="G20" s="18">
        <v>80</v>
      </c>
    </row>
    <row r="21" spans="1:7" ht="15">
      <c r="A21" s="7">
        <v>15</v>
      </c>
      <c r="B21" s="14" t="s">
        <v>59</v>
      </c>
      <c r="C21" s="2" t="s">
        <v>60</v>
      </c>
      <c r="D21" s="19">
        <v>500</v>
      </c>
      <c r="E21" s="17" t="s">
        <v>61</v>
      </c>
      <c r="F21" s="2" t="s">
        <v>62</v>
      </c>
      <c r="G21" s="18">
        <v>80</v>
      </c>
    </row>
    <row r="22" spans="1:7" ht="15">
      <c r="A22" s="7">
        <v>16</v>
      </c>
      <c r="B22" s="14" t="s">
        <v>63</v>
      </c>
      <c r="C22" s="2" t="s">
        <v>64</v>
      </c>
      <c r="D22" s="19">
        <v>250</v>
      </c>
      <c r="E22" s="17" t="s">
        <v>65</v>
      </c>
      <c r="F22" s="2" t="s">
        <v>66</v>
      </c>
      <c r="G22" s="18">
        <v>20</v>
      </c>
    </row>
    <row r="23" spans="1:7" ht="15">
      <c r="A23" s="7">
        <v>17</v>
      </c>
      <c r="B23" s="14" t="s">
        <v>67</v>
      </c>
      <c r="C23" s="2" t="s">
        <v>68</v>
      </c>
      <c r="D23" s="60">
        <f>SUM(D24:D27)</f>
        <v>560</v>
      </c>
      <c r="E23" s="61" t="s">
        <v>13</v>
      </c>
      <c r="F23" s="2" t="s">
        <v>69</v>
      </c>
      <c r="G23" s="18">
        <v>20</v>
      </c>
    </row>
    <row r="24" spans="2:7" ht="15">
      <c r="B24" s="20" t="s">
        <v>255</v>
      </c>
      <c r="C24" s="15"/>
      <c r="D24" s="19">
        <v>5</v>
      </c>
      <c r="E24" s="17" t="s">
        <v>44</v>
      </c>
      <c r="G24" s="21"/>
    </row>
    <row r="25" spans="2:7" ht="15">
      <c r="B25" s="20" t="s">
        <v>256</v>
      </c>
      <c r="C25" s="15"/>
      <c r="D25" s="19">
        <v>350</v>
      </c>
      <c r="E25" s="17" t="s">
        <v>19</v>
      </c>
      <c r="G25" s="21"/>
    </row>
    <row r="26" spans="2:7" ht="15">
      <c r="B26" s="20" t="s">
        <v>257</v>
      </c>
      <c r="C26" s="15"/>
      <c r="D26" s="19">
        <v>5</v>
      </c>
      <c r="E26" s="17" t="s">
        <v>79</v>
      </c>
      <c r="G26" s="21"/>
    </row>
    <row r="27" spans="2:7" ht="43.75">
      <c r="B27" s="20" t="s">
        <v>258</v>
      </c>
      <c r="C27" s="15"/>
      <c r="D27" s="19">
        <v>200</v>
      </c>
      <c r="E27" s="17" t="s">
        <v>70</v>
      </c>
      <c r="G27" s="21"/>
    </row>
    <row r="28" spans="1:7" ht="15">
      <c r="A28" s="7">
        <v>18</v>
      </c>
      <c r="B28" s="14" t="s">
        <v>71</v>
      </c>
      <c r="C28" s="2" t="s">
        <v>72</v>
      </c>
      <c r="D28" s="19">
        <v>200</v>
      </c>
      <c r="E28" s="17" t="s">
        <v>19</v>
      </c>
      <c r="F28" s="2" t="s">
        <v>73</v>
      </c>
      <c r="G28" s="18">
        <v>20</v>
      </c>
    </row>
    <row r="29" spans="1:7" ht="15">
      <c r="A29" s="7">
        <v>19</v>
      </c>
      <c r="B29" s="14" t="s">
        <v>74</v>
      </c>
      <c r="C29" s="2" t="s">
        <v>75</v>
      </c>
      <c r="D29" s="19">
        <v>1000</v>
      </c>
      <c r="E29" s="17" t="s">
        <v>19</v>
      </c>
      <c r="F29" s="2" t="s">
        <v>76</v>
      </c>
      <c r="G29" s="18">
        <v>80</v>
      </c>
    </row>
    <row r="30" spans="1:7" ht="15">
      <c r="A30" s="7">
        <v>20</v>
      </c>
      <c r="B30" s="14" t="s">
        <v>77</v>
      </c>
      <c r="C30" s="2" t="s">
        <v>78</v>
      </c>
      <c r="D30" s="19">
        <v>30</v>
      </c>
      <c r="E30" s="17" t="s">
        <v>79</v>
      </c>
      <c r="F30" s="2" t="s">
        <v>80</v>
      </c>
      <c r="G30" s="18">
        <v>20</v>
      </c>
    </row>
    <row r="31" spans="1:7" ht="15">
      <c r="A31" s="7">
        <v>21</v>
      </c>
      <c r="B31" s="14" t="s">
        <v>81</v>
      </c>
      <c r="C31" s="2" t="s">
        <v>82</v>
      </c>
      <c r="D31" s="19">
        <v>5</v>
      </c>
      <c r="E31" s="17" t="s">
        <v>79</v>
      </c>
      <c r="F31" s="2" t="s">
        <v>83</v>
      </c>
      <c r="G31" s="18">
        <v>20</v>
      </c>
    </row>
    <row r="32" spans="1:7" ht="15">
      <c r="A32" s="7">
        <v>22</v>
      </c>
      <c r="B32" s="14" t="s">
        <v>84</v>
      </c>
      <c r="C32" s="2" t="s">
        <v>85</v>
      </c>
      <c r="D32" s="60">
        <f>SUM(D33:D34)</f>
        <v>800</v>
      </c>
      <c r="E32" s="61" t="s">
        <v>13</v>
      </c>
      <c r="F32" s="2" t="s">
        <v>86</v>
      </c>
      <c r="G32" s="18">
        <v>200</v>
      </c>
    </row>
    <row r="33" spans="2:7" ht="15">
      <c r="B33" s="20" t="s">
        <v>264</v>
      </c>
      <c r="C33" s="15"/>
      <c r="D33" s="19">
        <v>400</v>
      </c>
      <c r="E33" s="17" t="s">
        <v>19</v>
      </c>
      <c r="G33" s="21"/>
    </row>
    <row r="34" spans="2:7" ht="15">
      <c r="B34" s="20" t="s">
        <v>259</v>
      </c>
      <c r="C34" s="15"/>
      <c r="D34" s="19">
        <v>400</v>
      </c>
      <c r="E34" s="17" t="s">
        <v>19</v>
      </c>
      <c r="G34" s="21"/>
    </row>
    <row r="35" spans="1:7" ht="15">
      <c r="A35" s="7">
        <v>23</v>
      </c>
      <c r="B35" s="14" t="s">
        <v>386</v>
      </c>
      <c r="C35" s="2" t="s">
        <v>87</v>
      </c>
      <c r="D35" s="60">
        <f>SUM(D36:D40)</f>
        <v>18</v>
      </c>
      <c r="E35" s="61" t="s">
        <v>13</v>
      </c>
      <c r="F35" s="2" t="s">
        <v>88</v>
      </c>
      <c r="G35" s="18">
        <v>400</v>
      </c>
    </row>
    <row r="36" spans="2:7" ht="15">
      <c r="B36" s="20" t="s">
        <v>89</v>
      </c>
      <c r="C36" s="15"/>
      <c r="D36" s="19">
        <v>1</v>
      </c>
      <c r="E36" s="17" t="s">
        <v>51</v>
      </c>
      <c r="G36" s="21"/>
    </row>
    <row r="37" spans="2:7" ht="15">
      <c r="B37" s="20" t="s">
        <v>90</v>
      </c>
      <c r="C37" s="15"/>
      <c r="D37" s="19">
        <v>3</v>
      </c>
      <c r="E37" s="17" t="s">
        <v>51</v>
      </c>
      <c r="G37" s="21"/>
    </row>
    <row r="38" spans="2:7" ht="15">
      <c r="B38" s="20" t="s">
        <v>91</v>
      </c>
      <c r="C38" s="15"/>
      <c r="D38" s="19">
        <v>4</v>
      </c>
      <c r="E38" s="17" t="s">
        <v>51</v>
      </c>
      <c r="G38" s="21"/>
    </row>
    <row r="39" spans="2:7" ht="15">
      <c r="B39" s="20" t="s">
        <v>92</v>
      </c>
      <c r="C39" s="15"/>
      <c r="D39" s="19">
        <v>1</v>
      </c>
      <c r="E39" s="17" t="s">
        <v>51</v>
      </c>
      <c r="G39" s="21"/>
    </row>
    <row r="40" spans="2:7" ht="15">
      <c r="B40" s="20" t="s">
        <v>385</v>
      </c>
      <c r="C40" s="15"/>
      <c r="D40" s="19">
        <v>9</v>
      </c>
      <c r="E40" s="17" t="s">
        <v>13</v>
      </c>
      <c r="G40" s="21"/>
    </row>
    <row r="41" spans="1:7" ht="15">
      <c r="A41" s="7">
        <v>24</v>
      </c>
      <c r="B41" s="14" t="s">
        <v>93</v>
      </c>
      <c r="C41" s="2" t="s">
        <v>94</v>
      </c>
      <c r="D41" s="19">
        <v>200</v>
      </c>
      <c r="E41" s="17" t="s">
        <v>79</v>
      </c>
      <c r="F41" s="2" t="s">
        <v>95</v>
      </c>
      <c r="G41" s="18">
        <v>40</v>
      </c>
    </row>
    <row r="42" spans="1:7" ht="15">
      <c r="A42" s="7">
        <v>25</v>
      </c>
      <c r="B42" s="14" t="s">
        <v>96</v>
      </c>
      <c r="C42" s="2" t="s">
        <v>265</v>
      </c>
      <c r="D42" s="19">
        <v>50</v>
      </c>
      <c r="E42" s="17" t="s">
        <v>13</v>
      </c>
      <c r="F42" s="2" t="s">
        <v>97</v>
      </c>
      <c r="G42" s="18">
        <v>80</v>
      </c>
    </row>
    <row r="43" spans="1:7" ht="15">
      <c r="A43" s="7">
        <v>26</v>
      </c>
      <c r="B43" s="14" t="s">
        <v>98</v>
      </c>
      <c r="C43" s="2" t="s">
        <v>99</v>
      </c>
      <c r="D43" s="19">
        <v>10000</v>
      </c>
      <c r="E43" s="17" t="s">
        <v>13</v>
      </c>
      <c r="F43" s="2" t="s">
        <v>100</v>
      </c>
      <c r="G43" s="18">
        <v>40</v>
      </c>
    </row>
    <row r="44" spans="1:7" ht="15">
      <c r="A44" s="7">
        <v>27</v>
      </c>
      <c r="B44" s="14" t="s">
        <v>101</v>
      </c>
      <c r="C44" s="15"/>
      <c r="D44" s="16"/>
      <c r="E44" s="17"/>
      <c r="F44" s="2" t="s">
        <v>102</v>
      </c>
      <c r="G44" s="18">
        <v>50</v>
      </c>
    </row>
    <row r="45" spans="1:7" ht="15">
      <c r="A45" s="7">
        <v>28</v>
      </c>
      <c r="B45" s="14" t="s">
        <v>103</v>
      </c>
      <c r="C45" s="15"/>
      <c r="D45" s="16"/>
      <c r="E45" s="17"/>
      <c r="F45" s="2" t="s">
        <v>104</v>
      </c>
      <c r="G45" s="18">
        <v>80</v>
      </c>
    </row>
    <row r="46" spans="1:7" ht="29.15">
      <c r="A46" s="19">
        <v>29</v>
      </c>
      <c r="B46" s="14" t="s">
        <v>105</v>
      </c>
      <c r="C46" s="62" t="s">
        <v>106</v>
      </c>
      <c r="D46" s="19">
        <v>350</v>
      </c>
      <c r="E46" s="17" t="s">
        <v>13</v>
      </c>
      <c r="F46" s="62" t="s">
        <v>107</v>
      </c>
      <c r="G46" s="135">
        <v>50</v>
      </c>
    </row>
  </sheetData>
  <sheetProtection selectLockedCells="1"/>
  <printOptions/>
  <pageMargins left="0.7" right="0.7" top="0.75" bottom="0.75" header="0.3" footer="0.3"/>
  <pageSetup horizontalDpi="600" verticalDpi="600" orientation="landscape" paperSize="8" r:id="rId2"/>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24997000396251678"/>
  </sheetPr>
  <dimension ref="A1:G16"/>
  <sheetViews>
    <sheetView workbookViewId="0" topLeftCell="A1"/>
  </sheetViews>
  <sheetFormatPr defaultColWidth="9.28125" defaultRowHeight="15"/>
  <cols>
    <col min="1" max="1" width="22.8515625" style="13" customWidth="1"/>
    <col min="2" max="7" width="11.421875" style="13" customWidth="1"/>
    <col min="8" max="16384" width="9.28125" style="13" customWidth="1"/>
  </cols>
  <sheetData>
    <row r="1" spans="1:7" ht="15">
      <c r="A1" s="93" t="s">
        <v>108</v>
      </c>
      <c r="B1" s="195" t="str">
        <f>'Přehled katalogových listů'!B11</f>
        <v>Správa a provoz kamerových systémů</v>
      </c>
      <c r="C1" s="195"/>
      <c r="D1" s="195"/>
      <c r="E1" s="195"/>
      <c r="F1" s="195"/>
      <c r="G1" s="196"/>
    </row>
    <row r="2" spans="1:7" ht="15">
      <c r="A2" s="66" t="s">
        <v>109</v>
      </c>
      <c r="B2" s="161">
        <f>'Přehled katalogových listů'!A11</f>
        <v>5</v>
      </c>
      <c r="C2" s="161"/>
      <c r="D2" s="161"/>
      <c r="E2" s="161"/>
      <c r="F2" s="161"/>
      <c r="G2" s="162"/>
    </row>
    <row r="3" spans="1:7" ht="26.15" customHeight="1">
      <c r="A3" s="66" t="s">
        <v>110</v>
      </c>
      <c r="B3" s="188" t="s">
        <v>171</v>
      </c>
      <c r="C3" s="188"/>
      <c r="D3" s="188"/>
      <c r="E3" s="188"/>
      <c r="F3" s="188"/>
      <c r="G3" s="208"/>
    </row>
    <row r="4" spans="1:7" ht="15">
      <c r="A4" s="75" t="s">
        <v>112</v>
      </c>
      <c r="B4" s="198"/>
      <c r="C4" s="198"/>
      <c r="D4" s="198"/>
      <c r="E4" s="198"/>
      <c r="F4" s="198"/>
      <c r="G4" s="199"/>
    </row>
    <row r="5" spans="1:7" ht="15">
      <c r="A5" s="66" t="s">
        <v>113</v>
      </c>
      <c r="B5" s="69" t="s">
        <v>266</v>
      </c>
      <c r="C5" s="69" t="s">
        <v>267</v>
      </c>
      <c r="D5" s="69" t="s">
        <v>268</v>
      </c>
      <c r="E5" s="69" t="s">
        <v>269</v>
      </c>
      <c r="F5" s="69" t="s">
        <v>270</v>
      </c>
      <c r="G5" s="72" t="s">
        <v>271</v>
      </c>
    </row>
    <row r="6" spans="1:7" ht="15">
      <c r="A6" s="66"/>
      <c r="B6" s="69" t="s">
        <v>272</v>
      </c>
      <c r="C6" s="69"/>
      <c r="D6" s="69"/>
      <c r="E6" s="69"/>
      <c r="F6" s="69"/>
      <c r="G6" s="72"/>
    </row>
    <row r="7" spans="1:7" ht="15">
      <c r="A7" s="66" t="s">
        <v>114</v>
      </c>
      <c r="B7" s="188" t="str">
        <f>'Přehled katalogových listů'!F11</f>
        <v>ADHOC/KAM</v>
      </c>
      <c r="C7" s="188"/>
      <c r="D7" s="188"/>
      <c r="E7" s="188"/>
      <c r="F7" s="188"/>
      <c r="G7" s="208"/>
    </row>
    <row r="8" spans="1:7" ht="13.4" customHeight="1">
      <c r="A8" s="189" t="s">
        <v>115</v>
      </c>
      <c r="B8" s="190"/>
      <c r="C8" s="190"/>
      <c r="D8" s="190"/>
      <c r="E8" s="190"/>
      <c r="F8" s="190"/>
      <c r="G8" s="191"/>
    </row>
    <row r="9" spans="1:7" ht="94.4" customHeight="1">
      <c r="A9" s="306" t="s">
        <v>291</v>
      </c>
      <c r="B9" s="263"/>
      <c r="C9" s="263"/>
      <c r="D9" s="263"/>
      <c r="E9" s="263"/>
      <c r="F9" s="263"/>
      <c r="G9" s="264"/>
    </row>
    <row r="10" spans="1:7" ht="15" customHeight="1">
      <c r="A10" s="307" t="s">
        <v>154</v>
      </c>
      <c r="B10" s="308"/>
      <c r="C10" s="308"/>
      <c r="D10" s="308"/>
      <c r="E10" s="308"/>
      <c r="F10" s="308"/>
      <c r="G10" s="309"/>
    </row>
    <row r="11" spans="1:7" ht="42" customHeight="1">
      <c r="A11" s="260" t="s">
        <v>292</v>
      </c>
      <c r="B11" s="314"/>
      <c r="C11" s="314"/>
      <c r="D11" s="314"/>
      <c r="E11" s="314"/>
      <c r="F11" s="314"/>
      <c r="G11" s="315"/>
    </row>
    <row r="12" spans="1:7" ht="13.4" customHeight="1">
      <c r="A12" s="220" t="s">
        <v>146</v>
      </c>
      <c r="B12" s="221"/>
      <c r="C12" s="221"/>
      <c r="D12" s="221"/>
      <c r="E12" s="221"/>
      <c r="F12" s="221"/>
      <c r="G12" s="222"/>
    </row>
    <row r="13" spans="1:7" ht="15">
      <c r="A13" s="64" t="s">
        <v>147</v>
      </c>
      <c r="B13" s="188"/>
      <c r="C13" s="188"/>
      <c r="D13" s="188"/>
      <c r="E13" s="188"/>
      <c r="F13" s="188"/>
      <c r="G13" s="208"/>
    </row>
    <row r="14" spans="1:7" ht="25.75">
      <c r="A14" s="66" t="s">
        <v>148</v>
      </c>
      <c r="B14" s="209" t="s">
        <v>133</v>
      </c>
      <c r="C14" s="209"/>
      <c r="D14" s="209"/>
      <c r="E14" s="209"/>
      <c r="F14" s="209"/>
      <c r="G14" s="210"/>
    </row>
    <row r="15" spans="1:7" ht="15">
      <c r="A15" s="64" t="s">
        <v>149</v>
      </c>
      <c r="B15" s="310" t="s">
        <v>150</v>
      </c>
      <c r="C15" s="310"/>
      <c r="D15" s="310"/>
      <c r="E15" s="310"/>
      <c r="F15" s="310"/>
      <c r="G15" s="311"/>
    </row>
    <row r="16" spans="1:7" ht="13.3" thickBot="1">
      <c r="A16" s="68" t="s">
        <v>151</v>
      </c>
      <c r="B16" s="312"/>
      <c r="C16" s="312"/>
      <c r="D16" s="312"/>
      <c r="E16" s="312"/>
      <c r="F16" s="312"/>
      <c r="G16" s="313"/>
    </row>
  </sheetData>
  <mergeCells count="14">
    <mergeCell ref="B13:G13"/>
    <mergeCell ref="B14:G14"/>
    <mergeCell ref="B15:G15"/>
    <mergeCell ref="B16:G16"/>
    <mergeCell ref="A9:G9"/>
    <mergeCell ref="A11:G11"/>
    <mergeCell ref="A8:G8"/>
    <mergeCell ref="A10:G10"/>
    <mergeCell ref="A12:G12"/>
    <mergeCell ref="B1:G1"/>
    <mergeCell ref="B2:G2"/>
    <mergeCell ref="B3:G3"/>
    <mergeCell ref="B4:G4"/>
    <mergeCell ref="B7:G7"/>
  </mergeCells>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5"/>
  <sheetViews>
    <sheetView workbookViewId="0" topLeftCell="A1"/>
  </sheetViews>
  <sheetFormatPr defaultColWidth="9.140625" defaultRowHeight="15"/>
  <cols>
    <col min="1" max="1" width="22.8515625" style="0" customWidth="1"/>
    <col min="9" max="9" width="9.140625" style="0" customWidth="1"/>
  </cols>
  <sheetData>
    <row r="1" spans="1:9" ht="15">
      <c r="A1" s="98" t="s">
        <v>108</v>
      </c>
      <c r="B1" s="206" t="str">
        <f>'Přehled katalogových listů'!B12</f>
        <v>Správa a provoz firewallové soustavy</v>
      </c>
      <c r="C1" s="206"/>
      <c r="D1" s="206"/>
      <c r="E1" s="206"/>
      <c r="F1" s="206"/>
      <c r="G1" s="206"/>
      <c r="H1" s="206"/>
      <c r="I1" s="207"/>
    </row>
    <row r="2" spans="1:9" ht="15">
      <c r="A2" s="81" t="s">
        <v>109</v>
      </c>
      <c r="B2" s="316">
        <f>'Přehled katalogových listů'!A12</f>
        <v>6</v>
      </c>
      <c r="C2" s="316"/>
      <c r="D2" s="316"/>
      <c r="E2" s="316"/>
      <c r="F2" s="316"/>
      <c r="G2" s="316"/>
      <c r="H2" s="316"/>
      <c r="I2" s="317"/>
    </row>
    <row r="3" spans="1:9" ht="15">
      <c r="A3" s="81" t="s">
        <v>110</v>
      </c>
      <c r="B3" s="316" t="s">
        <v>174</v>
      </c>
      <c r="C3" s="316"/>
      <c r="D3" s="316"/>
      <c r="E3" s="316"/>
      <c r="F3" s="316"/>
      <c r="G3" s="316"/>
      <c r="H3" s="316"/>
      <c r="I3" s="317"/>
    </row>
    <row r="4" spans="1:9" ht="15">
      <c r="A4" s="325" t="s">
        <v>112</v>
      </c>
      <c r="B4" s="326"/>
      <c r="C4" s="326"/>
      <c r="D4" s="326"/>
      <c r="E4" s="326"/>
      <c r="F4" s="326"/>
      <c r="G4" s="326"/>
      <c r="H4" s="326"/>
      <c r="I4" s="327"/>
    </row>
    <row r="5" spans="1:9" ht="15" customHeight="1">
      <c r="A5" s="66" t="s">
        <v>113</v>
      </c>
      <c r="B5" s="69" t="s">
        <v>266</v>
      </c>
      <c r="C5" s="69" t="s">
        <v>267</v>
      </c>
      <c r="D5" s="69" t="s">
        <v>268</v>
      </c>
      <c r="E5" s="69" t="s">
        <v>269</v>
      </c>
      <c r="F5" s="69" t="s">
        <v>270</v>
      </c>
      <c r="G5" s="69" t="s">
        <v>271</v>
      </c>
      <c r="H5" s="96"/>
      <c r="I5" s="99"/>
    </row>
    <row r="6" spans="1:9" ht="15" customHeight="1">
      <c r="A6" s="66"/>
      <c r="B6" s="69" t="s">
        <v>272</v>
      </c>
      <c r="C6" s="69"/>
      <c r="D6" s="69"/>
      <c r="E6" s="69"/>
      <c r="F6" s="69"/>
      <c r="G6" s="69"/>
      <c r="H6" s="96"/>
      <c r="I6" s="99"/>
    </row>
    <row r="7" spans="1:9" ht="15">
      <c r="A7" s="100" t="s">
        <v>114</v>
      </c>
      <c r="B7" s="232" t="str">
        <f>'Přehled katalogových listů'!C12</f>
        <v>INFRA/FW</v>
      </c>
      <c r="C7" s="232"/>
      <c r="D7" s="232"/>
      <c r="E7" s="232"/>
      <c r="F7" s="232"/>
      <c r="G7" s="232"/>
      <c r="H7" s="232"/>
      <c r="I7" s="233"/>
    </row>
    <row r="8" spans="1:9" ht="15" customHeight="1">
      <c r="A8" s="328" t="s">
        <v>115</v>
      </c>
      <c r="B8" s="329"/>
      <c r="C8" s="329"/>
      <c r="D8" s="329"/>
      <c r="E8" s="329"/>
      <c r="F8" s="329"/>
      <c r="G8" s="329"/>
      <c r="H8" s="329"/>
      <c r="I8" s="330"/>
    </row>
    <row r="9" spans="1:9" ht="409.4" customHeight="1">
      <c r="A9" s="331" t="s">
        <v>293</v>
      </c>
      <c r="B9" s="332"/>
      <c r="C9" s="332"/>
      <c r="D9" s="332"/>
      <c r="E9" s="332"/>
      <c r="F9" s="332"/>
      <c r="G9" s="332"/>
      <c r="H9" s="332"/>
      <c r="I9" s="333"/>
    </row>
    <row r="10" spans="1:9" ht="99" customHeight="1">
      <c r="A10" s="331" t="s">
        <v>294</v>
      </c>
      <c r="B10" s="332"/>
      <c r="C10" s="332"/>
      <c r="D10" s="332"/>
      <c r="E10" s="332"/>
      <c r="F10" s="332"/>
      <c r="G10" s="332"/>
      <c r="H10" s="332"/>
      <c r="I10" s="333"/>
    </row>
    <row r="11" spans="1:9" ht="15" customHeight="1">
      <c r="A11" s="339" t="s">
        <v>116</v>
      </c>
      <c r="B11" s="340"/>
      <c r="C11" s="340"/>
      <c r="D11" s="340"/>
      <c r="E11" s="340"/>
      <c r="F11" s="340"/>
      <c r="G11" s="340"/>
      <c r="H11" s="340"/>
      <c r="I11" s="341"/>
    </row>
    <row r="12" spans="1:9" ht="15" customHeight="1">
      <c r="A12" s="101" t="s">
        <v>117</v>
      </c>
      <c r="B12" s="336" t="s">
        <v>118</v>
      </c>
      <c r="C12" s="336"/>
      <c r="D12" s="336"/>
      <c r="E12" s="336"/>
      <c r="F12" s="336"/>
      <c r="G12" s="336"/>
      <c r="H12" s="336"/>
      <c r="I12" s="337"/>
    </row>
    <row r="13" spans="1:9" ht="24.45" customHeight="1">
      <c r="A13" s="318" t="s">
        <v>119</v>
      </c>
      <c r="B13" s="338" t="s">
        <v>120</v>
      </c>
      <c r="C13" s="338"/>
      <c r="D13" s="319" t="s">
        <v>121</v>
      </c>
      <c r="E13" s="319"/>
      <c r="F13" s="319"/>
      <c r="G13" s="321" t="s">
        <v>122</v>
      </c>
      <c r="H13" s="321"/>
      <c r="I13" s="322"/>
    </row>
    <row r="14" spans="1:9" ht="15">
      <c r="A14" s="318"/>
      <c r="B14" s="234" t="s">
        <v>123</v>
      </c>
      <c r="C14" s="234"/>
      <c r="D14" s="320">
        <v>0.05</v>
      </c>
      <c r="E14" s="320"/>
      <c r="F14" s="320"/>
      <c r="G14" s="323" t="s">
        <v>124</v>
      </c>
      <c r="H14" s="323"/>
      <c r="I14" s="324"/>
    </row>
    <row r="15" spans="1:9" ht="15" customHeight="1">
      <c r="A15" s="318"/>
      <c r="B15" s="234" t="s">
        <v>157</v>
      </c>
      <c r="C15" s="234"/>
      <c r="D15" s="320">
        <v>0.5</v>
      </c>
      <c r="E15" s="320"/>
      <c r="F15" s="320"/>
      <c r="G15" s="323" t="s">
        <v>126</v>
      </c>
      <c r="H15" s="323"/>
      <c r="I15" s="324"/>
    </row>
    <row r="16" spans="1:9" ht="15" customHeight="1">
      <c r="A16" s="318"/>
      <c r="B16" s="234" t="s">
        <v>158</v>
      </c>
      <c r="C16" s="234"/>
      <c r="D16" s="320">
        <v>1</v>
      </c>
      <c r="E16" s="320"/>
      <c r="F16" s="320"/>
      <c r="G16" s="323" t="s">
        <v>126</v>
      </c>
      <c r="H16" s="323"/>
      <c r="I16" s="324"/>
    </row>
    <row r="17" spans="1:9" ht="25.75">
      <c r="A17" s="342" t="s">
        <v>127</v>
      </c>
      <c r="B17" s="334"/>
      <c r="C17" s="334"/>
      <c r="D17" s="334"/>
      <c r="E17" s="334" t="s">
        <v>128</v>
      </c>
      <c r="F17" s="334"/>
      <c r="G17" s="334" t="s">
        <v>129</v>
      </c>
      <c r="H17" s="334"/>
      <c r="I17" s="103" t="s">
        <v>130</v>
      </c>
    </row>
    <row r="18" spans="1:9" ht="15">
      <c r="A18" s="335" t="s">
        <v>122</v>
      </c>
      <c r="B18" s="336"/>
      <c r="C18" s="336"/>
      <c r="D18" s="336"/>
      <c r="E18" s="336" t="s">
        <v>160</v>
      </c>
      <c r="F18" s="336"/>
      <c r="G18" s="336">
        <v>99</v>
      </c>
      <c r="H18" s="336"/>
      <c r="I18" s="102" t="s">
        <v>133</v>
      </c>
    </row>
    <row r="19" spans="1:9" ht="15" customHeight="1">
      <c r="A19" s="335" t="s">
        <v>134</v>
      </c>
      <c r="B19" s="336"/>
      <c r="C19" s="336"/>
      <c r="D19" s="336"/>
      <c r="E19" s="336" t="s">
        <v>135</v>
      </c>
      <c r="F19" s="336"/>
      <c r="G19" s="336" t="s">
        <v>161</v>
      </c>
      <c r="H19" s="336"/>
      <c r="I19" s="102" t="s">
        <v>133</v>
      </c>
    </row>
    <row r="20" spans="1:9" ht="15">
      <c r="A20" s="335" t="s">
        <v>162</v>
      </c>
      <c r="B20" s="336"/>
      <c r="C20" s="336"/>
      <c r="D20" s="336"/>
      <c r="E20" s="336" t="s">
        <v>138</v>
      </c>
      <c r="F20" s="336"/>
      <c r="G20" s="336">
        <v>2</v>
      </c>
      <c r="H20" s="336"/>
      <c r="I20" s="102" t="s">
        <v>133</v>
      </c>
    </row>
    <row r="21" spans="1:9" ht="15">
      <c r="A21" s="335" t="s">
        <v>175</v>
      </c>
      <c r="B21" s="336"/>
      <c r="C21" s="336"/>
      <c r="D21" s="336"/>
      <c r="E21" s="336" t="s">
        <v>138</v>
      </c>
      <c r="F21" s="336"/>
      <c r="G21" s="336">
        <v>2</v>
      </c>
      <c r="H21" s="336"/>
      <c r="I21" s="102" t="s">
        <v>133</v>
      </c>
    </row>
    <row r="22" spans="1:9" ht="15">
      <c r="A22" s="335" t="s">
        <v>164</v>
      </c>
      <c r="B22" s="336"/>
      <c r="C22" s="336"/>
      <c r="D22" s="336"/>
      <c r="E22" s="336" t="s">
        <v>165</v>
      </c>
      <c r="F22" s="336"/>
      <c r="G22" s="336">
        <v>15</v>
      </c>
      <c r="H22" s="336"/>
      <c r="I22" s="102" t="s">
        <v>133</v>
      </c>
    </row>
    <row r="23" spans="1:9" ht="15">
      <c r="A23" s="335" t="s">
        <v>166</v>
      </c>
      <c r="B23" s="336"/>
      <c r="C23" s="336"/>
      <c r="D23" s="336"/>
      <c r="E23" s="336" t="s">
        <v>138</v>
      </c>
      <c r="F23" s="336"/>
      <c r="G23" s="336">
        <v>2</v>
      </c>
      <c r="H23" s="336"/>
      <c r="I23" s="102">
        <v>1</v>
      </c>
    </row>
    <row r="24" spans="1:9" ht="15">
      <c r="A24" s="335" t="s">
        <v>167</v>
      </c>
      <c r="B24" s="336"/>
      <c r="C24" s="336"/>
      <c r="D24" s="336"/>
      <c r="E24" s="336" t="s">
        <v>168</v>
      </c>
      <c r="F24" s="336"/>
      <c r="G24" s="336">
        <v>1</v>
      </c>
      <c r="H24" s="336"/>
      <c r="I24" s="102">
        <v>5</v>
      </c>
    </row>
    <row r="25" spans="1:9" ht="15">
      <c r="A25" s="335" t="s">
        <v>169</v>
      </c>
      <c r="B25" s="336"/>
      <c r="C25" s="336"/>
      <c r="D25" s="336"/>
      <c r="E25" s="336" t="s">
        <v>168</v>
      </c>
      <c r="F25" s="336"/>
      <c r="G25" s="336">
        <v>5</v>
      </c>
      <c r="H25" s="336"/>
      <c r="I25" s="102">
        <v>10</v>
      </c>
    </row>
    <row r="26" spans="1:9" ht="15" customHeight="1">
      <c r="A26" s="353" t="s">
        <v>140</v>
      </c>
      <c r="B26" s="354"/>
      <c r="C26" s="354"/>
      <c r="D26" s="354"/>
      <c r="E26" s="354"/>
      <c r="F26" s="354"/>
      <c r="G26" s="354"/>
      <c r="H26" s="354"/>
      <c r="I26" s="355"/>
    </row>
    <row r="27" spans="1:9" ht="39.45" customHeight="1">
      <c r="A27" s="104" t="s">
        <v>141</v>
      </c>
      <c r="B27" s="351" t="s">
        <v>295</v>
      </c>
      <c r="C27" s="351"/>
      <c r="D27" s="351"/>
      <c r="E27" s="351"/>
      <c r="F27" s="351"/>
      <c r="G27" s="351"/>
      <c r="H27" s="351"/>
      <c r="I27" s="352"/>
    </row>
    <row r="28" spans="1:9" ht="15" customHeight="1">
      <c r="A28" s="104" t="s">
        <v>142</v>
      </c>
      <c r="B28" s="351" t="s">
        <v>176</v>
      </c>
      <c r="C28" s="351"/>
      <c r="D28" s="351"/>
      <c r="E28" s="351"/>
      <c r="F28" s="351"/>
      <c r="G28" s="351"/>
      <c r="H28" s="351"/>
      <c r="I28" s="352"/>
    </row>
    <row r="29" spans="1:9" ht="15" customHeight="1">
      <c r="A29" s="104" t="s">
        <v>143</v>
      </c>
      <c r="B29" s="351" t="s">
        <v>144</v>
      </c>
      <c r="C29" s="351"/>
      <c r="D29" s="351"/>
      <c r="E29" s="351"/>
      <c r="F29" s="351"/>
      <c r="G29" s="351"/>
      <c r="H29" s="351"/>
      <c r="I29" s="352"/>
    </row>
    <row r="30" spans="1:9" ht="15">
      <c r="A30" s="342" t="s">
        <v>145</v>
      </c>
      <c r="B30" s="334"/>
      <c r="C30" s="334"/>
      <c r="D30" s="334"/>
      <c r="E30" s="334"/>
      <c r="F30" s="334"/>
      <c r="G30" s="334"/>
      <c r="H30" s="334"/>
      <c r="I30" s="350"/>
    </row>
    <row r="31" spans="1:9" ht="75" customHeight="1">
      <c r="A31" s="347" t="s">
        <v>296</v>
      </c>
      <c r="B31" s="348"/>
      <c r="C31" s="348"/>
      <c r="D31" s="348"/>
      <c r="E31" s="348"/>
      <c r="F31" s="348"/>
      <c r="G31" s="348"/>
      <c r="H31" s="348"/>
      <c r="I31" s="349"/>
    </row>
    <row r="32" spans="1:9" ht="15" customHeight="1">
      <c r="A32" s="339" t="s">
        <v>146</v>
      </c>
      <c r="B32" s="340"/>
      <c r="C32" s="340"/>
      <c r="D32" s="340"/>
      <c r="E32" s="340"/>
      <c r="F32" s="340"/>
      <c r="G32" s="340"/>
      <c r="H32" s="340"/>
      <c r="I32" s="341"/>
    </row>
    <row r="33" spans="1:9" ht="15" customHeight="1">
      <c r="A33" s="104" t="s">
        <v>147</v>
      </c>
      <c r="B33" s="345" t="s">
        <v>178</v>
      </c>
      <c r="C33" s="345"/>
      <c r="D33" s="345"/>
      <c r="E33" s="345"/>
      <c r="F33" s="345"/>
      <c r="G33" s="345"/>
      <c r="H33" s="345"/>
      <c r="I33" s="346"/>
    </row>
    <row r="34" spans="1:9" ht="25.75">
      <c r="A34" s="105" t="s">
        <v>148</v>
      </c>
      <c r="B34" s="97">
        <f>'Přehled katalogových listů'!D12</f>
        <v>20</v>
      </c>
      <c r="C34" s="97" t="str">
        <f>'Přehled katalogových listů'!E12</f>
        <v>firewallů</v>
      </c>
      <c r="D34" s="97"/>
      <c r="E34" s="97"/>
      <c r="F34" s="97"/>
      <c r="G34" s="97"/>
      <c r="H34" s="97"/>
      <c r="I34" s="106"/>
    </row>
    <row r="35" spans="1:9" ht="87" customHeight="1" thickBot="1">
      <c r="A35" s="107" t="s">
        <v>151</v>
      </c>
      <c r="B35" s="343" t="s">
        <v>297</v>
      </c>
      <c r="C35" s="343"/>
      <c r="D35" s="343"/>
      <c r="E35" s="343"/>
      <c r="F35" s="343"/>
      <c r="G35" s="343"/>
      <c r="H35" s="343"/>
      <c r="I35" s="344"/>
    </row>
  </sheetData>
  <mergeCells count="59">
    <mergeCell ref="B29:I29"/>
    <mergeCell ref="B28:I28"/>
    <mergeCell ref="G24:H24"/>
    <mergeCell ref="G23:H23"/>
    <mergeCell ref="A25:D25"/>
    <mergeCell ref="E25:F25"/>
    <mergeCell ref="G25:H25"/>
    <mergeCell ref="A26:I26"/>
    <mergeCell ref="B27:I27"/>
    <mergeCell ref="A23:D23"/>
    <mergeCell ref="E23:F23"/>
    <mergeCell ref="A24:D24"/>
    <mergeCell ref="E24:F24"/>
    <mergeCell ref="B35:I35"/>
    <mergeCell ref="B33:I33"/>
    <mergeCell ref="A32:I32"/>
    <mergeCell ref="A31:I31"/>
    <mergeCell ref="A30:I30"/>
    <mergeCell ref="A10:I10"/>
    <mergeCell ref="A21:D21"/>
    <mergeCell ref="E21:F21"/>
    <mergeCell ref="A22:D22"/>
    <mergeCell ref="E22:F22"/>
    <mergeCell ref="A19:D19"/>
    <mergeCell ref="E19:F19"/>
    <mergeCell ref="A20:D20"/>
    <mergeCell ref="E20:F20"/>
    <mergeCell ref="G22:H22"/>
    <mergeCell ref="G21:H21"/>
    <mergeCell ref="G20:H20"/>
    <mergeCell ref="G19:H19"/>
    <mergeCell ref="G18:H18"/>
    <mergeCell ref="A11:I11"/>
    <mergeCell ref="A17:D17"/>
    <mergeCell ref="E17:F17"/>
    <mergeCell ref="A18:D18"/>
    <mergeCell ref="E18:F18"/>
    <mergeCell ref="B12:I12"/>
    <mergeCell ref="B13:C13"/>
    <mergeCell ref="B14:C14"/>
    <mergeCell ref="B15:C15"/>
    <mergeCell ref="B16:C16"/>
    <mergeCell ref="G17:H17"/>
    <mergeCell ref="B2:I2"/>
    <mergeCell ref="B1:I1"/>
    <mergeCell ref="B7:I7"/>
    <mergeCell ref="A13:A16"/>
    <mergeCell ref="D13:F13"/>
    <mergeCell ref="D14:F14"/>
    <mergeCell ref="D15:F15"/>
    <mergeCell ref="D16:F16"/>
    <mergeCell ref="G13:I13"/>
    <mergeCell ref="G14:I14"/>
    <mergeCell ref="G15:I15"/>
    <mergeCell ref="G16:I16"/>
    <mergeCell ref="B3:I3"/>
    <mergeCell ref="A4:I4"/>
    <mergeCell ref="A8:I8"/>
    <mergeCell ref="A9:I9"/>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000396251678"/>
  </sheetPr>
  <dimension ref="A1:G16"/>
  <sheetViews>
    <sheetView workbookViewId="0" topLeftCell="A1"/>
  </sheetViews>
  <sheetFormatPr defaultColWidth="9.28125" defaultRowHeight="15"/>
  <cols>
    <col min="1" max="1" width="22.8515625" style="13" customWidth="1"/>
    <col min="2" max="7" width="10.8515625" style="13" customWidth="1"/>
    <col min="8" max="16384" width="9.28125" style="13" customWidth="1"/>
  </cols>
  <sheetData>
    <row r="1" spans="1:7" ht="15">
      <c r="A1" s="93" t="s">
        <v>108</v>
      </c>
      <c r="B1" s="195" t="str">
        <f>'Přehled katalogových listů'!B12</f>
        <v>Správa a provoz firewallové soustavy</v>
      </c>
      <c r="C1" s="195"/>
      <c r="D1" s="195"/>
      <c r="E1" s="195"/>
      <c r="F1" s="195"/>
      <c r="G1" s="196"/>
    </row>
    <row r="2" spans="1:7" ht="15">
      <c r="A2" s="66" t="s">
        <v>109</v>
      </c>
      <c r="B2" s="161">
        <f>'Přehled katalogových listů'!A12</f>
        <v>6</v>
      </c>
      <c r="C2" s="161"/>
      <c r="D2" s="161"/>
      <c r="E2" s="161"/>
      <c r="F2" s="161"/>
      <c r="G2" s="162"/>
    </row>
    <row r="3" spans="1:7" ht="26.15" customHeight="1">
      <c r="A3" s="66" t="s">
        <v>110</v>
      </c>
      <c r="B3" s="188" t="s">
        <v>174</v>
      </c>
      <c r="C3" s="188"/>
      <c r="D3" s="188"/>
      <c r="E3" s="188"/>
      <c r="F3" s="188"/>
      <c r="G3" s="208"/>
    </row>
    <row r="4" spans="1:7" ht="15">
      <c r="A4" s="75" t="s">
        <v>112</v>
      </c>
      <c r="B4" s="198"/>
      <c r="C4" s="198"/>
      <c r="D4" s="198"/>
      <c r="E4" s="198"/>
      <c r="F4" s="198"/>
      <c r="G4" s="199"/>
    </row>
    <row r="5" spans="1:7" ht="15">
      <c r="A5" s="66" t="s">
        <v>113</v>
      </c>
      <c r="B5" s="69" t="s">
        <v>266</v>
      </c>
      <c r="C5" s="69" t="s">
        <v>267</v>
      </c>
      <c r="D5" s="69" t="s">
        <v>268</v>
      </c>
      <c r="E5" s="69" t="s">
        <v>269</v>
      </c>
      <c r="F5" s="69" t="s">
        <v>270</v>
      </c>
      <c r="G5" s="72" t="s">
        <v>271</v>
      </c>
    </row>
    <row r="6" spans="1:7" ht="15">
      <c r="A6" s="66"/>
      <c r="B6" s="69" t="s">
        <v>272</v>
      </c>
      <c r="C6" s="69"/>
      <c r="D6" s="69"/>
      <c r="E6" s="69"/>
      <c r="F6" s="69"/>
      <c r="G6" s="72"/>
    </row>
    <row r="7" spans="1:7" ht="15">
      <c r="A7" s="66" t="s">
        <v>114</v>
      </c>
      <c r="B7" s="188" t="str">
        <f>'Přehled katalogových listů'!F12</f>
        <v>ADHOC/FW</v>
      </c>
      <c r="C7" s="188"/>
      <c r="D7" s="188"/>
      <c r="E7" s="188"/>
      <c r="F7" s="188"/>
      <c r="G7" s="208"/>
    </row>
    <row r="8" spans="1:7" ht="13.4" customHeight="1">
      <c r="A8" s="189" t="s">
        <v>115</v>
      </c>
      <c r="B8" s="190"/>
      <c r="C8" s="190"/>
      <c r="D8" s="190"/>
      <c r="E8" s="190"/>
      <c r="F8" s="190"/>
      <c r="G8" s="191"/>
    </row>
    <row r="9" spans="1:7" ht="79.4" customHeight="1">
      <c r="A9" s="356" t="s">
        <v>298</v>
      </c>
      <c r="B9" s="357"/>
      <c r="C9" s="357"/>
      <c r="D9" s="357"/>
      <c r="E9" s="357"/>
      <c r="F9" s="357"/>
      <c r="G9" s="358"/>
    </row>
    <row r="10" spans="1:7" ht="15">
      <c r="A10" s="307" t="s">
        <v>154</v>
      </c>
      <c r="B10" s="308"/>
      <c r="C10" s="63"/>
      <c r="D10" s="63"/>
      <c r="E10" s="63"/>
      <c r="F10" s="63"/>
      <c r="G10" s="67"/>
    </row>
    <row r="11" spans="1:7" ht="42" customHeight="1">
      <c r="A11" s="260" t="s">
        <v>299</v>
      </c>
      <c r="B11" s="261"/>
      <c r="C11" s="261"/>
      <c r="D11" s="261"/>
      <c r="E11" s="261"/>
      <c r="F11" s="261"/>
      <c r="G11" s="262"/>
    </row>
    <row r="12" spans="1:7" ht="13.4" customHeight="1">
      <c r="A12" s="220" t="s">
        <v>146</v>
      </c>
      <c r="B12" s="221"/>
      <c r="C12" s="221"/>
      <c r="D12" s="221"/>
      <c r="E12" s="221"/>
      <c r="F12" s="221"/>
      <c r="G12" s="222"/>
    </row>
    <row r="13" spans="1:7" ht="15">
      <c r="A13" s="64" t="s">
        <v>147</v>
      </c>
      <c r="B13" s="188"/>
      <c r="C13" s="188"/>
      <c r="D13" s="188"/>
      <c r="E13" s="188"/>
      <c r="F13" s="188"/>
      <c r="G13" s="208"/>
    </row>
    <row r="14" spans="1:7" ht="25.75">
      <c r="A14" s="66" t="s">
        <v>148</v>
      </c>
      <c r="B14" s="209" t="s">
        <v>133</v>
      </c>
      <c r="C14" s="209"/>
      <c r="D14" s="209"/>
      <c r="E14" s="209"/>
      <c r="F14" s="209"/>
      <c r="G14" s="210"/>
    </row>
    <row r="15" spans="1:7" ht="15">
      <c r="A15" s="64" t="s">
        <v>149</v>
      </c>
      <c r="B15" s="310" t="s">
        <v>150</v>
      </c>
      <c r="C15" s="310"/>
      <c r="D15" s="310"/>
      <c r="E15" s="310"/>
      <c r="F15" s="310"/>
      <c r="G15" s="311"/>
    </row>
    <row r="16" spans="1:7" ht="13.3" thickBot="1">
      <c r="A16" s="68" t="s">
        <v>151</v>
      </c>
      <c r="B16" s="312"/>
      <c r="C16" s="312"/>
      <c r="D16" s="312"/>
      <c r="E16" s="312"/>
      <c r="F16" s="312"/>
      <c r="G16" s="313"/>
    </row>
  </sheetData>
  <mergeCells count="14">
    <mergeCell ref="A10:B10"/>
    <mergeCell ref="A8:G8"/>
    <mergeCell ref="A12:G12"/>
    <mergeCell ref="A9:G9"/>
    <mergeCell ref="B1:G1"/>
    <mergeCell ref="B2:G2"/>
    <mergeCell ref="B3:G3"/>
    <mergeCell ref="B4:G4"/>
    <mergeCell ref="B7:G7"/>
    <mergeCell ref="B13:G13"/>
    <mergeCell ref="B14:G14"/>
    <mergeCell ref="B15:G15"/>
    <mergeCell ref="B16:G16"/>
    <mergeCell ref="A11:G11"/>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4"/>
  <sheetViews>
    <sheetView workbookViewId="0" topLeftCell="A1"/>
  </sheetViews>
  <sheetFormatPr defaultColWidth="9.140625" defaultRowHeight="15"/>
  <cols>
    <col min="1" max="1" width="22.8515625" style="13" customWidth="1"/>
    <col min="2" max="7" width="11.421875" style="13" customWidth="1"/>
    <col min="8" max="16384" width="9.140625" style="13" customWidth="1"/>
  </cols>
  <sheetData>
    <row r="1" spans="1:7" ht="15">
      <c r="A1" s="93" t="s">
        <v>108</v>
      </c>
      <c r="B1" s="195" t="str">
        <f>'Přehled katalogových listů'!B13</f>
        <v>Správa a provoz centrální UPS a samostatných UPS</v>
      </c>
      <c r="C1" s="195"/>
      <c r="D1" s="195"/>
      <c r="E1" s="195"/>
      <c r="F1" s="195"/>
      <c r="G1" s="196"/>
    </row>
    <row r="2" spans="1:7" ht="15">
      <c r="A2" s="77" t="s">
        <v>109</v>
      </c>
      <c r="B2" s="166">
        <f>'Přehled katalogových listů'!A13</f>
        <v>7</v>
      </c>
      <c r="C2" s="166"/>
      <c r="D2" s="166"/>
      <c r="E2" s="166"/>
      <c r="F2" s="166"/>
      <c r="G2" s="167"/>
    </row>
    <row r="3" spans="1:7" ht="29.15" customHeight="1">
      <c r="A3" s="77" t="s">
        <v>110</v>
      </c>
      <c r="B3" s="166" t="s">
        <v>179</v>
      </c>
      <c r="C3" s="166"/>
      <c r="D3" s="166"/>
      <c r="E3" s="166"/>
      <c r="F3" s="166"/>
      <c r="G3" s="167"/>
    </row>
    <row r="4" spans="1:7" ht="15">
      <c r="A4" s="177" t="s">
        <v>112</v>
      </c>
      <c r="B4" s="178"/>
      <c r="C4" s="178"/>
      <c r="D4" s="178"/>
      <c r="E4" s="178"/>
      <c r="F4" s="178"/>
      <c r="G4" s="179"/>
    </row>
    <row r="5" spans="1:7" ht="15">
      <c r="A5" s="66" t="s">
        <v>113</v>
      </c>
      <c r="B5" s="69" t="s">
        <v>266</v>
      </c>
      <c r="C5" s="69" t="s">
        <v>267</v>
      </c>
      <c r="D5" s="69" t="s">
        <v>268</v>
      </c>
      <c r="E5" s="69" t="s">
        <v>269</v>
      </c>
      <c r="F5" s="69" t="s">
        <v>270</v>
      </c>
      <c r="G5" s="72" t="s">
        <v>271</v>
      </c>
    </row>
    <row r="6" spans="1:7" ht="15">
      <c r="A6" s="66"/>
      <c r="B6" s="69" t="s">
        <v>272</v>
      </c>
      <c r="C6" s="69"/>
      <c r="D6" s="69"/>
      <c r="E6" s="69"/>
      <c r="F6" s="69"/>
      <c r="G6" s="72"/>
    </row>
    <row r="7" spans="1:7" ht="15">
      <c r="A7" s="66" t="s">
        <v>114</v>
      </c>
      <c r="B7" s="161" t="str">
        <f>'Přehled katalogových listů'!C13</f>
        <v>INFRA/UPS</v>
      </c>
      <c r="C7" s="161"/>
      <c r="D7" s="161"/>
      <c r="E7" s="161"/>
      <c r="F7" s="161"/>
      <c r="G7" s="162"/>
    </row>
    <row r="8" spans="1:7" ht="15">
      <c r="A8" s="361" t="s">
        <v>115</v>
      </c>
      <c r="B8" s="362"/>
      <c r="C8" s="362"/>
      <c r="D8" s="362"/>
      <c r="E8" s="362"/>
      <c r="F8" s="362"/>
      <c r="G8" s="363"/>
    </row>
    <row r="9" spans="1:7" ht="282.75" customHeight="1">
      <c r="A9" s="364" t="s">
        <v>300</v>
      </c>
      <c r="B9" s="365"/>
      <c r="C9" s="365"/>
      <c r="D9" s="365"/>
      <c r="E9" s="365"/>
      <c r="F9" s="365"/>
      <c r="G9" s="366"/>
    </row>
    <row r="10" spans="1:7" ht="15">
      <c r="A10" s="177" t="s">
        <v>116</v>
      </c>
      <c r="B10" s="178"/>
      <c r="C10" s="178"/>
      <c r="D10" s="178"/>
      <c r="E10" s="178"/>
      <c r="F10" s="178"/>
      <c r="G10" s="179"/>
    </row>
    <row r="11" spans="1:7" ht="15">
      <c r="A11" s="77" t="s">
        <v>117</v>
      </c>
      <c r="B11" s="166" t="s">
        <v>118</v>
      </c>
      <c r="C11" s="166"/>
      <c r="D11" s="166"/>
      <c r="E11" s="166"/>
      <c r="F11" s="166"/>
      <c r="G11" s="167"/>
    </row>
    <row r="12" spans="1:7" ht="15">
      <c r="A12" s="219" t="s">
        <v>119</v>
      </c>
      <c r="B12" s="273" t="s">
        <v>120</v>
      </c>
      <c r="C12" s="273"/>
      <c r="D12" s="273" t="s">
        <v>121</v>
      </c>
      <c r="E12" s="273"/>
      <c r="F12" s="273" t="s">
        <v>122</v>
      </c>
      <c r="G12" s="274"/>
    </row>
    <row r="13" spans="1:7" ht="15">
      <c r="A13" s="219"/>
      <c r="B13" s="188" t="s">
        <v>123</v>
      </c>
      <c r="C13" s="188"/>
      <c r="D13" s="275">
        <v>0.05</v>
      </c>
      <c r="E13" s="275"/>
      <c r="F13" s="188" t="s">
        <v>124</v>
      </c>
      <c r="G13" s="208"/>
    </row>
    <row r="14" spans="1:7" ht="15">
      <c r="A14" s="219"/>
      <c r="B14" s="188" t="s">
        <v>157</v>
      </c>
      <c r="C14" s="188"/>
      <c r="D14" s="275">
        <v>0.3</v>
      </c>
      <c r="E14" s="275"/>
      <c r="F14" s="188" t="s">
        <v>126</v>
      </c>
      <c r="G14" s="208"/>
    </row>
    <row r="15" spans="1:7" ht="15">
      <c r="A15" s="219"/>
      <c r="B15" s="188" t="s">
        <v>158</v>
      </c>
      <c r="C15" s="188"/>
      <c r="D15" s="275">
        <v>1</v>
      </c>
      <c r="E15" s="275"/>
      <c r="F15" s="188" t="s">
        <v>126</v>
      </c>
      <c r="G15" s="208"/>
    </row>
    <row r="16" spans="1:7" ht="25.75">
      <c r="A16" s="183" t="s">
        <v>127</v>
      </c>
      <c r="B16" s="184"/>
      <c r="C16" s="184" t="s">
        <v>128</v>
      </c>
      <c r="D16" s="184"/>
      <c r="E16" s="171" t="s">
        <v>129</v>
      </c>
      <c r="F16" s="171"/>
      <c r="G16" s="109" t="s">
        <v>130</v>
      </c>
    </row>
    <row r="17" spans="1:7" ht="15">
      <c r="A17" s="176" t="s">
        <v>122</v>
      </c>
      <c r="B17" s="161"/>
      <c r="C17" s="161" t="s">
        <v>160</v>
      </c>
      <c r="D17" s="161"/>
      <c r="E17" s="166">
        <v>99</v>
      </c>
      <c r="F17" s="166"/>
      <c r="G17" s="78" t="s">
        <v>133</v>
      </c>
    </row>
    <row r="18" spans="1:7" ht="15">
      <c r="A18" s="176" t="s">
        <v>134</v>
      </c>
      <c r="B18" s="161"/>
      <c r="C18" s="161" t="s">
        <v>135</v>
      </c>
      <c r="D18" s="161"/>
      <c r="E18" s="166" t="s">
        <v>161</v>
      </c>
      <c r="F18" s="166"/>
      <c r="G18" s="78" t="s">
        <v>133</v>
      </c>
    </row>
    <row r="19" spans="1:7" ht="15">
      <c r="A19" s="176" t="s">
        <v>162</v>
      </c>
      <c r="B19" s="161"/>
      <c r="C19" s="161" t="s">
        <v>138</v>
      </c>
      <c r="D19" s="161"/>
      <c r="E19" s="166">
        <v>4</v>
      </c>
      <c r="F19" s="166"/>
      <c r="G19" s="78" t="s">
        <v>133</v>
      </c>
    </row>
    <row r="20" spans="1:7" ht="15">
      <c r="A20" s="176" t="s">
        <v>180</v>
      </c>
      <c r="B20" s="161"/>
      <c r="C20" s="161" t="s">
        <v>165</v>
      </c>
      <c r="D20" s="161"/>
      <c r="E20" s="166">
        <v>30</v>
      </c>
      <c r="F20" s="166"/>
      <c r="G20" s="78" t="s">
        <v>133</v>
      </c>
    </row>
    <row r="21" spans="1:7" ht="15">
      <c r="A21" s="176" t="s">
        <v>164</v>
      </c>
      <c r="B21" s="161"/>
      <c r="C21" s="161" t="s">
        <v>165</v>
      </c>
      <c r="D21" s="161"/>
      <c r="E21" s="166">
        <v>30</v>
      </c>
      <c r="F21" s="166"/>
      <c r="G21" s="78" t="s">
        <v>133</v>
      </c>
    </row>
    <row r="22" spans="1:7" ht="15">
      <c r="A22" s="176" t="s">
        <v>166</v>
      </c>
      <c r="B22" s="161"/>
      <c r="C22" s="161" t="s">
        <v>138</v>
      </c>
      <c r="D22" s="161"/>
      <c r="E22" s="166">
        <v>4</v>
      </c>
      <c r="F22" s="166"/>
      <c r="G22" s="78">
        <v>1</v>
      </c>
    </row>
    <row r="23" spans="1:7" ht="15">
      <c r="A23" s="176" t="s">
        <v>167</v>
      </c>
      <c r="B23" s="161"/>
      <c r="C23" s="161" t="s">
        <v>168</v>
      </c>
      <c r="D23" s="161"/>
      <c r="E23" s="166">
        <v>1</v>
      </c>
      <c r="F23" s="166"/>
      <c r="G23" s="78">
        <v>5</v>
      </c>
    </row>
    <row r="24" spans="1:7" ht="15">
      <c r="A24" s="176" t="s">
        <v>169</v>
      </c>
      <c r="B24" s="161"/>
      <c r="C24" s="161" t="s">
        <v>168</v>
      </c>
      <c r="D24" s="161"/>
      <c r="E24" s="166">
        <v>5</v>
      </c>
      <c r="F24" s="166"/>
      <c r="G24" s="78">
        <v>10</v>
      </c>
    </row>
    <row r="25" spans="1:7" ht="15">
      <c r="A25" s="163" t="s">
        <v>260</v>
      </c>
      <c r="B25" s="164"/>
      <c r="C25" s="164"/>
      <c r="D25" s="164"/>
      <c r="E25" s="164"/>
      <c r="F25" s="164"/>
      <c r="G25" s="165"/>
    </row>
    <row r="26" spans="1:7" ht="28.4" customHeight="1">
      <c r="A26" s="77" t="s">
        <v>141</v>
      </c>
      <c r="B26" s="166" t="s">
        <v>181</v>
      </c>
      <c r="C26" s="166"/>
      <c r="D26" s="166"/>
      <c r="E26" s="166"/>
      <c r="F26" s="166"/>
      <c r="G26" s="167"/>
    </row>
    <row r="27" spans="1:7" ht="28.75" customHeight="1">
      <c r="A27" s="77" t="s">
        <v>142</v>
      </c>
      <c r="B27" s="166" t="s">
        <v>182</v>
      </c>
      <c r="C27" s="166"/>
      <c r="D27" s="166"/>
      <c r="E27" s="166"/>
      <c r="F27" s="166"/>
      <c r="G27" s="167"/>
    </row>
    <row r="28" spans="1:7" ht="15">
      <c r="A28" s="77" t="s">
        <v>143</v>
      </c>
      <c r="B28" s="166" t="s">
        <v>183</v>
      </c>
      <c r="C28" s="166"/>
      <c r="D28" s="166"/>
      <c r="E28" s="166"/>
      <c r="F28" s="166"/>
      <c r="G28" s="167"/>
    </row>
    <row r="29" spans="1:7" ht="15">
      <c r="A29" s="170" t="s">
        <v>145</v>
      </c>
      <c r="B29" s="171"/>
      <c r="C29" s="171"/>
      <c r="D29" s="171"/>
      <c r="E29" s="171"/>
      <c r="F29" s="171"/>
      <c r="G29" s="172"/>
    </row>
    <row r="30" spans="1:7" ht="70" customHeight="1">
      <c r="A30" s="260" t="s">
        <v>301</v>
      </c>
      <c r="B30" s="261"/>
      <c r="C30" s="261"/>
      <c r="D30" s="261"/>
      <c r="E30" s="261"/>
      <c r="F30" s="261"/>
      <c r="G30" s="262"/>
    </row>
    <row r="31" spans="1:7" ht="15">
      <c r="A31" s="177" t="s">
        <v>146</v>
      </c>
      <c r="B31" s="178"/>
      <c r="C31" s="178"/>
      <c r="D31" s="178"/>
      <c r="E31" s="178"/>
      <c r="F31" s="178"/>
      <c r="G31" s="179"/>
    </row>
    <row r="32" spans="1:7" ht="15">
      <c r="A32" s="77" t="s">
        <v>147</v>
      </c>
      <c r="B32" s="166"/>
      <c r="C32" s="166"/>
      <c r="D32" s="166"/>
      <c r="E32" s="166"/>
      <c r="F32" s="166"/>
      <c r="G32" s="167"/>
    </row>
    <row r="33" spans="1:7" ht="25.75">
      <c r="A33" s="66" t="s">
        <v>148</v>
      </c>
      <c r="B33" s="108">
        <f>'Přehled katalogových listů'!D13</f>
        <v>30</v>
      </c>
      <c r="C33" s="108" t="str">
        <f>'Přehled katalogových listů'!E13</f>
        <v>zařízení</v>
      </c>
      <c r="D33" s="108"/>
      <c r="E33" s="108"/>
      <c r="F33" s="108"/>
      <c r="G33" s="110"/>
    </row>
    <row r="34" spans="1:7" ht="128.25" customHeight="1" thickBot="1">
      <c r="A34" s="111" t="s">
        <v>151</v>
      </c>
      <c r="B34" s="359" t="s">
        <v>302</v>
      </c>
      <c r="C34" s="359"/>
      <c r="D34" s="359"/>
      <c r="E34" s="359"/>
      <c r="F34" s="359"/>
      <c r="G34" s="360"/>
    </row>
  </sheetData>
  <mergeCells count="58">
    <mergeCell ref="B11:G11"/>
    <mergeCell ref="A10:G10"/>
    <mergeCell ref="B1:G1"/>
    <mergeCell ref="B3:G3"/>
    <mergeCell ref="A4:G4"/>
    <mergeCell ref="A8:G8"/>
    <mergeCell ref="A9:G9"/>
    <mergeCell ref="B2:G2"/>
    <mergeCell ref="B7:G7"/>
    <mergeCell ref="B15:C15"/>
    <mergeCell ref="D15:E15"/>
    <mergeCell ref="F15:G15"/>
    <mergeCell ref="A16:B16"/>
    <mergeCell ref="C16:D16"/>
    <mergeCell ref="E16:F16"/>
    <mergeCell ref="A12:A15"/>
    <mergeCell ref="B12:C12"/>
    <mergeCell ref="D12:E12"/>
    <mergeCell ref="F12:G12"/>
    <mergeCell ref="B13:C13"/>
    <mergeCell ref="D13:E13"/>
    <mergeCell ref="F13:G13"/>
    <mergeCell ref="B14:C14"/>
    <mergeCell ref="D14:E14"/>
    <mergeCell ref="F14:G14"/>
    <mergeCell ref="A17:B17"/>
    <mergeCell ref="C17:D17"/>
    <mergeCell ref="E17:F17"/>
    <mergeCell ref="A18:B18"/>
    <mergeCell ref="C18:D18"/>
    <mergeCell ref="E18:F18"/>
    <mergeCell ref="A19:B19"/>
    <mergeCell ref="C19:D19"/>
    <mergeCell ref="E19:F19"/>
    <mergeCell ref="A20:B20"/>
    <mergeCell ref="C20:D20"/>
    <mergeCell ref="E20:F20"/>
    <mergeCell ref="A21:B21"/>
    <mergeCell ref="C21:D21"/>
    <mergeCell ref="E21:F21"/>
    <mergeCell ref="A22:B22"/>
    <mergeCell ref="C22:D22"/>
    <mergeCell ref="E22:F22"/>
    <mergeCell ref="A31:G31"/>
    <mergeCell ref="B32:G32"/>
    <mergeCell ref="B34:G34"/>
    <mergeCell ref="A25:G25"/>
    <mergeCell ref="B26:G26"/>
    <mergeCell ref="B27:G27"/>
    <mergeCell ref="B28:G28"/>
    <mergeCell ref="A29:G29"/>
    <mergeCell ref="A30:G30"/>
    <mergeCell ref="A23:B23"/>
    <mergeCell ref="C23:D23"/>
    <mergeCell ref="E23:F23"/>
    <mergeCell ref="A24:B24"/>
    <mergeCell ref="C24:D24"/>
    <mergeCell ref="E24:F24"/>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24997000396251678"/>
  </sheetPr>
  <dimension ref="A1:G16"/>
  <sheetViews>
    <sheetView workbookViewId="0" topLeftCell="A1"/>
  </sheetViews>
  <sheetFormatPr defaultColWidth="9.28125" defaultRowHeight="15"/>
  <cols>
    <col min="1" max="1" width="22.8515625" style="13" customWidth="1"/>
    <col min="2" max="7" width="11.421875" style="13" customWidth="1"/>
    <col min="8" max="16384" width="9.28125" style="13" customWidth="1"/>
  </cols>
  <sheetData>
    <row r="1" spans="1:7" ht="15">
      <c r="A1" s="126" t="s">
        <v>108</v>
      </c>
      <c r="B1" s="375" t="str">
        <f>'Přehled katalogových listů'!B13</f>
        <v>Správa a provoz centrální UPS a samostatných UPS</v>
      </c>
      <c r="C1" s="375"/>
      <c r="D1" s="375"/>
      <c r="E1" s="375"/>
      <c r="F1" s="375"/>
      <c r="G1" s="376"/>
    </row>
    <row r="2" spans="1:7" ht="15">
      <c r="A2" s="127" t="s">
        <v>109</v>
      </c>
      <c r="B2" s="204">
        <f>'Přehled katalogových listů'!A13</f>
        <v>7</v>
      </c>
      <c r="C2" s="204"/>
      <c r="D2" s="204"/>
      <c r="E2" s="204"/>
      <c r="F2" s="204"/>
      <c r="G2" s="205"/>
    </row>
    <row r="3" spans="1:7" ht="27.75" customHeight="1">
      <c r="A3" s="127" t="s">
        <v>110</v>
      </c>
      <c r="B3" s="204" t="s">
        <v>184</v>
      </c>
      <c r="C3" s="204"/>
      <c r="D3" s="204"/>
      <c r="E3" s="204"/>
      <c r="F3" s="204"/>
      <c r="G3" s="205"/>
    </row>
    <row r="4" spans="1:7" ht="15">
      <c r="A4" s="128" t="s">
        <v>112</v>
      </c>
      <c r="B4" s="377"/>
      <c r="C4" s="377"/>
      <c r="D4" s="377"/>
      <c r="E4" s="377"/>
      <c r="F4" s="377"/>
      <c r="G4" s="378"/>
    </row>
    <row r="5" spans="1:7" ht="15">
      <c r="A5" s="127" t="s">
        <v>113</v>
      </c>
      <c r="B5" s="125" t="s">
        <v>266</v>
      </c>
      <c r="C5" s="125" t="s">
        <v>267</v>
      </c>
      <c r="D5" s="125" t="s">
        <v>268</v>
      </c>
      <c r="E5" s="125" t="s">
        <v>269</v>
      </c>
      <c r="F5" s="125" t="s">
        <v>270</v>
      </c>
      <c r="G5" s="129" t="s">
        <v>271</v>
      </c>
    </row>
    <row r="6" spans="1:7" ht="15">
      <c r="A6" s="127"/>
      <c r="B6" s="125" t="s">
        <v>272</v>
      </c>
      <c r="C6" s="125"/>
      <c r="D6" s="125"/>
      <c r="E6" s="125"/>
      <c r="F6" s="125"/>
      <c r="G6" s="129"/>
    </row>
    <row r="7" spans="1:7" ht="15">
      <c r="A7" s="127" t="s">
        <v>114</v>
      </c>
      <c r="B7" s="367" t="str">
        <f>'Přehled katalogových listů'!F13</f>
        <v>ADHOC/UPS</v>
      </c>
      <c r="C7" s="367"/>
      <c r="D7" s="367"/>
      <c r="E7" s="367"/>
      <c r="F7" s="367"/>
      <c r="G7" s="368"/>
    </row>
    <row r="8" spans="1:7" ht="15">
      <c r="A8" s="379" t="s">
        <v>115</v>
      </c>
      <c r="B8" s="380"/>
      <c r="C8" s="380"/>
      <c r="D8" s="380"/>
      <c r="E8" s="380"/>
      <c r="F8" s="380"/>
      <c r="G8" s="381"/>
    </row>
    <row r="9" spans="1:7" ht="78" customHeight="1">
      <c r="A9" s="306" t="s">
        <v>303</v>
      </c>
      <c r="B9" s="263"/>
      <c r="C9" s="263"/>
      <c r="D9" s="263"/>
      <c r="E9" s="263"/>
      <c r="F9" s="263"/>
      <c r="G9" s="264"/>
    </row>
    <row r="10" spans="1:7" ht="15">
      <c r="A10" s="382" t="s">
        <v>154</v>
      </c>
      <c r="B10" s="383"/>
      <c r="C10" s="383"/>
      <c r="D10" s="383"/>
      <c r="E10" s="383"/>
      <c r="F10" s="383"/>
      <c r="G10" s="384"/>
    </row>
    <row r="11" spans="1:7" ht="42.75" customHeight="1">
      <c r="A11" s="260" t="s">
        <v>304</v>
      </c>
      <c r="B11" s="261"/>
      <c r="C11" s="261"/>
      <c r="D11" s="261"/>
      <c r="E11" s="261"/>
      <c r="F11" s="261"/>
      <c r="G11" s="262"/>
    </row>
    <row r="12" spans="1:7" ht="15">
      <c r="A12" s="385" t="s">
        <v>146</v>
      </c>
      <c r="B12" s="386"/>
      <c r="C12" s="386"/>
      <c r="D12" s="386"/>
      <c r="E12" s="386"/>
      <c r="F12" s="386"/>
      <c r="G12" s="387"/>
    </row>
    <row r="13" spans="1:7" ht="15">
      <c r="A13" s="130" t="s">
        <v>147</v>
      </c>
      <c r="B13" s="367"/>
      <c r="C13" s="367"/>
      <c r="D13" s="367"/>
      <c r="E13" s="367"/>
      <c r="F13" s="367"/>
      <c r="G13" s="368"/>
    </row>
    <row r="14" spans="1:7" ht="25.75">
      <c r="A14" s="127" t="s">
        <v>148</v>
      </c>
      <c r="B14" s="369" t="s">
        <v>133</v>
      </c>
      <c r="C14" s="369"/>
      <c r="D14" s="369"/>
      <c r="E14" s="369"/>
      <c r="F14" s="369"/>
      <c r="G14" s="370"/>
    </row>
    <row r="15" spans="1:7" ht="15">
      <c r="A15" s="130" t="s">
        <v>149</v>
      </c>
      <c r="B15" s="371" t="s">
        <v>150</v>
      </c>
      <c r="C15" s="371"/>
      <c r="D15" s="371"/>
      <c r="E15" s="371"/>
      <c r="F15" s="371"/>
      <c r="G15" s="372"/>
    </row>
    <row r="16" spans="1:7" ht="13.3" thickBot="1">
      <c r="A16" s="131" t="s">
        <v>151</v>
      </c>
      <c r="B16" s="373"/>
      <c r="C16" s="373"/>
      <c r="D16" s="373"/>
      <c r="E16" s="373"/>
      <c r="F16" s="373"/>
      <c r="G16" s="374"/>
    </row>
  </sheetData>
  <mergeCells count="14">
    <mergeCell ref="B13:G13"/>
    <mergeCell ref="B14:G14"/>
    <mergeCell ref="B15:G15"/>
    <mergeCell ref="B16:G16"/>
    <mergeCell ref="B1:G1"/>
    <mergeCell ref="B2:G2"/>
    <mergeCell ref="B3:G3"/>
    <mergeCell ref="B4:G4"/>
    <mergeCell ref="B7:G7"/>
    <mergeCell ref="A8:G8"/>
    <mergeCell ref="A9:G9"/>
    <mergeCell ref="A10:G10"/>
    <mergeCell ref="A11:G11"/>
    <mergeCell ref="A12:G12"/>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5"/>
  <sheetViews>
    <sheetView workbookViewId="0" topLeftCell="A1"/>
  </sheetViews>
  <sheetFormatPr defaultColWidth="9.140625" defaultRowHeight="15"/>
  <cols>
    <col min="1" max="1" width="22.8515625" style="13" customWidth="1"/>
    <col min="2" max="7" width="11.421875" style="13" customWidth="1"/>
    <col min="8" max="16384" width="9.140625" style="13" customWidth="1"/>
  </cols>
  <sheetData>
    <row r="1" spans="1:7" ht="15" customHeight="1">
      <c r="A1" s="85" t="s">
        <v>108</v>
      </c>
      <c r="B1" s="388" t="str">
        <f>'Přehled katalogových listů'!B14</f>
        <v>Správa a provoz environmentálního monitoringu</v>
      </c>
      <c r="C1" s="389"/>
      <c r="D1" s="389"/>
      <c r="E1" s="389"/>
      <c r="F1" s="389"/>
      <c r="G1" s="390"/>
    </row>
    <row r="2" spans="1:7" ht="15">
      <c r="A2" s="77" t="s">
        <v>109</v>
      </c>
      <c r="B2" s="166">
        <f>'Přehled katalogových listů'!A14</f>
        <v>8</v>
      </c>
      <c r="C2" s="166"/>
      <c r="D2" s="166"/>
      <c r="E2" s="166"/>
      <c r="F2" s="166"/>
      <c r="G2" s="167"/>
    </row>
    <row r="3" spans="1:7" ht="30" customHeight="1">
      <c r="A3" s="77" t="s">
        <v>110</v>
      </c>
      <c r="B3" s="166" t="s">
        <v>185</v>
      </c>
      <c r="C3" s="166"/>
      <c r="D3" s="166"/>
      <c r="E3" s="166"/>
      <c r="F3" s="166"/>
      <c r="G3" s="167"/>
    </row>
    <row r="4" spans="1:7" ht="15">
      <c r="A4" s="177" t="s">
        <v>112</v>
      </c>
      <c r="B4" s="178"/>
      <c r="C4" s="178"/>
      <c r="D4" s="178"/>
      <c r="E4" s="178"/>
      <c r="F4" s="178"/>
      <c r="G4" s="179"/>
    </row>
    <row r="5" spans="1:7" ht="15">
      <c r="A5" s="176" t="s">
        <v>113</v>
      </c>
      <c r="B5" s="69" t="s">
        <v>266</v>
      </c>
      <c r="C5" s="69" t="s">
        <v>267</v>
      </c>
      <c r="D5" s="69" t="s">
        <v>268</v>
      </c>
      <c r="E5" s="69" t="s">
        <v>269</v>
      </c>
      <c r="F5" s="69" t="s">
        <v>270</v>
      </c>
      <c r="G5" s="72" t="s">
        <v>271</v>
      </c>
    </row>
    <row r="6" spans="1:7" ht="15.75" customHeight="1">
      <c r="A6" s="176"/>
      <c r="B6" s="69" t="s">
        <v>272</v>
      </c>
      <c r="C6" s="69"/>
      <c r="D6" s="69"/>
      <c r="E6" s="69"/>
      <c r="F6" s="69"/>
      <c r="G6" s="72"/>
    </row>
    <row r="7" spans="1:7" ht="15">
      <c r="A7" s="66" t="s">
        <v>114</v>
      </c>
      <c r="B7" s="161" t="str">
        <f>'Přehled katalogových listů'!C14</f>
        <v>INFRA/ENV</v>
      </c>
      <c r="C7" s="161"/>
      <c r="D7" s="161"/>
      <c r="E7" s="161"/>
      <c r="F7" s="161"/>
      <c r="G7" s="162"/>
    </row>
    <row r="8" spans="1:7" ht="15">
      <c r="A8" s="197" t="s">
        <v>115</v>
      </c>
      <c r="B8" s="198"/>
      <c r="C8" s="198"/>
      <c r="D8" s="198"/>
      <c r="E8" s="198"/>
      <c r="F8" s="198"/>
      <c r="G8" s="199"/>
    </row>
    <row r="9" spans="1:7" ht="120" customHeight="1">
      <c r="A9" s="306" t="s">
        <v>305</v>
      </c>
      <c r="B9" s="263"/>
      <c r="C9" s="263"/>
      <c r="D9" s="263"/>
      <c r="E9" s="263"/>
      <c r="F9" s="263"/>
      <c r="G9" s="264"/>
    </row>
    <row r="10" spans="1:7" ht="15">
      <c r="A10" s="177" t="s">
        <v>116</v>
      </c>
      <c r="B10" s="178"/>
      <c r="C10" s="178"/>
      <c r="D10" s="178"/>
      <c r="E10" s="178"/>
      <c r="F10" s="178"/>
      <c r="G10" s="179"/>
    </row>
    <row r="11" spans="1:7" ht="15">
      <c r="A11" s="77" t="s">
        <v>117</v>
      </c>
      <c r="B11" s="166" t="s">
        <v>118</v>
      </c>
      <c r="C11" s="166"/>
      <c r="D11" s="166"/>
      <c r="E11" s="166"/>
      <c r="F11" s="166"/>
      <c r="G11" s="167"/>
    </row>
    <row r="12" spans="1:7" ht="15">
      <c r="A12" s="219" t="s">
        <v>119</v>
      </c>
      <c r="B12" s="273" t="s">
        <v>120</v>
      </c>
      <c r="C12" s="273"/>
      <c r="D12" s="273" t="s">
        <v>121</v>
      </c>
      <c r="E12" s="273"/>
      <c r="F12" s="273" t="s">
        <v>122</v>
      </c>
      <c r="G12" s="274"/>
    </row>
    <row r="13" spans="1:7" ht="15">
      <c r="A13" s="219"/>
      <c r="B13" s="188" t="s">
        <v>123</v>
      </c>
      <c r="C13" s="188"/>
      <c r="D13" s="275">
        <v>0.05</v>
      </c>
      <c r="E13" s="275"/>
      <c r="F13" s="188" t="s">
        <v>124</v>
      </c>
      <c r="G13" s="208"/>
    </row>
    <row r="14" spans="1:7" ht="15">
      <c r="A14" s="219"/>
      <c r="B14" s="188" t="s">
        <v>157</v>
      </c>
      <c r="C14" s="188"/>
      <c r="D14" s="275">
        <v>0.3</v>
      </c>
      <c r="E14" s="275"/>
      <c r="F14" s="188" t="s">
        <v>126</v>
      </c>
      <c r="G14" s="208"/>
    </row>
    <row r="15" spans="1:7" ht="15">
      <c r="A15" s="219"/>
      <c r="B15" s="188" t="s">
        <v>158</v>
      </c>
      <c r="C15" s="188"/>
      <c r="D15" s="275">
        <v>1</v>
      </c>
      <c r="E15" s="275"/>
      <c r="F15" s="188" t="s">
        <v>126</v>
      </c>
      <c r="G15" s="208"/>
    </row>
    <row r="16" spans="1:7" ht="25.75">
      <c r="A16" s="170" t="s">
        <v>127</v>
      </c>
      <c r="B16" s="171"/>
      <c r="C16" s="171" t="s">
        <v>128</v>
      </c>
      <c r="D16" s="171"/>
      <c r="E16" s="171" t="s">
        <v>129</v>
      </c>
      <c r="F16" s="171"/>
      <c r="G16" s="90" t="s">
        <v>130</v>
      </c>
    </row>
    <row r="17" spans="1:7" ht="15">
      <c r="A17" s="266" t="s">
        <v>122</v>
      </c>
      <c r="B17" s="166"/>
      <c r="C17" s="166" t="s">
        <v>160</v>
      </c>
      <c r="D17" s="166"/>
      <c r="E17" s="166">
        <v>98</v>
      </c>
      <c r="F17" s="166"/>
      <c r="G17" s="78" t="s">
        <v>133</v>
      </c>
    </row>
    <row r="18" spans="1:7" ht="15">
      <c r="A18" s="266" t="s">
        <v>134</v>
      </c>
      <c r="B18" s="166"/>
      <c r="C18" s="166" t="s">
        <v>135</v>
      </c>
      <c r="D18" s="166"/>
      <c r="E18" s="166" t="s">
        <v>161</v>
      </c>
      <c r="F18" s="166"/>
      <c r="G18" s="78" t="s">
        <v>133</v>
      </c>
    </row>
    <row r="19" spans="1:7" ht="15">
      <c r="A19" s="266" t="s">
        <v>162</v>
      </c>
      <c r="B19" s="166"/>
      <c r="C19" s="166" t="s">
        <v>138</v>
      </c>
      <c r="D19" s="166"/>
      <c r="E19" s="166">
        <v>4</v>
      </c>
      <c r="F19" s="166"/>
      <c r="G19" s="78" t="s">
        <v>133</v>
      </c>
    </row>
    <row r="20" spans="1:7" ht="15">
      <c r="A20" s="266" t="s">
        <v>163</v>
      </c>
      <c r="B20" s="166"/>
      <c r="C20" s="166" t="s">
        <v>138</v>
      </c>
      <c r="D20" s="166"/>
      <c r="E20" s="166" t="s">
        <v>133</v>
      </c>
      <c r="F20" s="166"/>
      <c r="G20" s="78" t="s">
        <v>133</v>
      </c>
    </row>
    <row r="21" spans="1:7" ht="15">
      <c r="A21" s="266" t="s">
        <v>164</v>
      </c>
      <c r="B21" s="166"/>
      <c r="C21" s="166" t="s">
        <v>165</v>
      </c>
      <c r="D21" s="166"/>
      <c r="E21" s="166">
        <v>30</v>
      </c>
      <c r="F21" s="166"/>
      <c r="G21" s="78" t="s">
        <v>133</v>
      </c>
    </row>
    <row r="22" spans="1:7" ht="15">
      <c r="A22" s="266" t="s">
        <v>166</v>
      </c>
      <c r="B22" s="166"/>
      <c r="C22" s="166" t="s">
        <v>138</v>
      </c>
      <c r="D22" s="166"/>
      <c r="E22" s="166">
        <v>4</v>
      </c>
      <c r="F22" s="166"/>
      <c r="G22" s="78">
        <v>1</v>
      </c>
    </row>
    <row r="23" spans="1:7" ht="15">
      <c r="A23" s="266" t="s">
        <v>167</v>
      </c>
      <c r="B23" s="166"/>
      <c r="C23" s="166" t="s">
        <v>168</v>
      </c>
      <c r="D23" s="166"/>
      <c r="E23" s="166">
        <v>1</v>
      </c>
      <c r="F23" s="166"/>
      <c r="G23" s="78">
        <v>5</v>
      </c>
    </row>
    <row r="24" spans="1:7" ht="15">
      <c r="A24" s="266" t="s">
        <v>169</v>
      </c>
      <c r="B24" s="166"/>
      <c r="C24" s="166" t="s">
        <v>168</v>
      </c>
      <c r="D24" s="166"/>
      <c r="E24" s="166">
        <v>5</v>
      </c>
      <c r="F24" s="166"/>
      <c r="G24" s="78">
        <v>10</v>
      </c>
    </row>
    <row r="25" spans="1:7" ht="15">
      <c r="A25" s="163" t="s">
        <v>260</v>
      </c>
      <c r="B25" s="164"/>
      <c r="C25" s="164"/>
      <c r="D25" s="164"/>
      <c r="E25" s="164"/>
      <c r="F25" s="164"/>
      <c r="G25" s="165"/>
    </row>
    <row r="26" spans="1:7" ht="15">
      <c r="A26" s="64" t="s">
        <v>141</v>
      </c>
      <c r="B26" s="304" t="s">
        <v>186</v>
      </c>
      <c r="C26" s="304"/>
      <c r="D26" s="304"/>
      <c r="E26" s="304"/>
      <c r="F26" s="304"/>
      <c r="G26" s="305"/>
    </row>
    <row r="27" spans="1:7" ht="15">
      <c r="A27" s="64" t="s">
        <v>142</v>
      </c>
      <c r="B27" s="304" t="s">
        <v>187</v>
      </c>
      <c r="C27" s="304"/>
      <c r="D27" s="304"/>
      <c r="E27" s="304"/>
      <c r="F27" s="304"/>
      <c r="G27" s="305"/>
    </row>
    <row r="28" spans="1:7" ht="15">
      <c r="A28" s="64" t="s">
        <v>143</v>
      </c>
      <c r="B28" s="304" t="s">
        <v>144</v>
      </c>
      <c r="C28" s="304"/>
      <c r="D28" s="304"/>
      <c r="E28" s="304"/>
      <c r="F28" s="304"/>
      <c r="G28" s="305"/>
    </row>
    <row r="29" spans="1:7" ht="15">
      <c r="A29" s="170" t="s">
        <v>145</v>
      </c>
      <c r="B29" s="171"/>
      <c r="C29" s="171"/>
      <c r="D29" s="171"/>
      <c r="E29" s="171"/>
      <c r="F29" s="171"/>
      <c r="G29" s="172"/>
    </row>
    <row r="30" spans="1:7" ht="70.5" customHeight="1">
      <c r="A30" s="260" t="s">
        <v>306</v>
      </c>
      <c r="B30" s="261"/>
      <c r="C30" s="261"/>
      <c r="D30" s="261"/>
      <c r="E30" s="261"/>
      <c r="F30" s="261"/>
      <c r="G30" s="262"/>
    </row>
    <row r="31" spans="1:7" ht="15">
      <c r="A31" s="177" t="s">
        <v>146</v>
      </c>
      <c r="B31" s="178"/>
      <c r="C31" s="178"/>
      <c r="D31" s="178"/>
      <c r="E31" s="178"/>
      <c r="F31" s="178"/>
      <c r="G31" s="179"/>
    </row>
    <row r="32" spans="1:7" ht="15">
      <c r="A32" s="266" t="s">
        <v>147</v>
      </c>
      <c r="B32" s="188"/>
      <c r="C32" s="188"/>
      <c r="D32" s="188"/>
      <c r="E32" s="188"/>
      <c r="F32" s="188"/>
      <c r="G32" s="208"/>
    </row>
    <row r="33" spans="1:7" ht="15">
      <c r="A33" s="266"/>
      <c r="B33" s="188"/>
      <c r="C33" s="188"/>
      <c r="D33" s="188"/>
      <c r="E33" s="188"/>
      <c r="F33" s="188"/>
      <c r="G33" s="208"/>
    </row>
    <row r="34" spans="1:7" ht="25.75">
      <c r="A34" s="66" t="s">
        <v>148</v>
      </c>
      <c r="B34" s="13">
        <f>'Přehled katalogových listů'!D14</f>
        <v>30</v>
      </c>
      <c r="C34" s="13" t="str">
        <f>'Přehled katalogových listů'!E14</f>
        <v>prostorů</v>
      </c>
      <c r="G34" s="133"/>
    </row>
    <row r="35" spans="1:7" ht="67.5" customHeight="1" thickBot="1">
      <c r="A35" s="132" t="s">
        <v>151</v>
      </c>
      <c r="B35" s="258" t="s">
        <v>279</v>
      </c>
      <c r="C35" s="258"/>
      <c r="D35" s="258"/>
      <c r="E35" s="258"/>
      <c r="F35" s="258"/>
      <c r="G35" s="259"/>
    </row>
  </sheetData>
  <mergeCells count="60">
    <mergeCell ref="B1:G1"/>
    <mergeCell ref="B3:G3"/>
    <mergeCell ref="A4:G4"/>
    <mergeCell ref="B7:G7"/>
    <mergeCell ref="A8:G8"/>
    <mergeCell ref="A5:A6"/>
    <mergeCell ref="B2:G2"/>
    <mergeCell ref="A9:G9"/>
    <mergeCell ref="A10:G10"/>
    <mergeCell ref="B11:G11"/>
    <mergeCell ref="D14:E14"/>
    <mergeCell ref="F14:G14"/>
    <mergeCell ref="A16:B16"/>
    <mergeCell ref="C16:D16"/>
    <mergeCell ref="E16:F16"/>
    <mergeCell ref="B15:C15"/>
    <mergeCell ref="D15:E15"/>
    <mergeCell ref="F15:G15"/>
    <mergeCell ref="A12:A15"/>
    <mergeCell ref="B12:C12"/>
    <mergeCell ref="D12:E12"/>
    <mergeCell ref="F12:G12"/>
    <mergeCell ref="B13:C13"/>
    <mergeCell ref="D13:E13"/>
    <mergeCell ref="F13:G13"/>
    <mergeCell ref="B14:C14"/>
    <mergeCell ref="A17:B17"/>
    <mergeCell ref="C17:D17"/>
    <mergeCell ref="E17:F17"/>
    <mergeCell ref="A18:B18"/>
    <mergeCell ref="C18:D18"/>
    <mergeCell ref="E18:F18"/>
    <mergeCell ref="B26:G26"/>
    <mergeCell ref="A19:B19"/>
    <mergeCell ref="C19:D19"/>
    <mergeCell ref="E19:F19"/>
    <mergeCell ref="A20:B20"/>
    <mergeCell ref="C20:D20"/>
    <mergeCell ref="E20:F20"/>
    <mergeCell ref="E23:F23"/>
    <mergeCell ref="A24:B24"/>
    <mergeCell ref="C24:D24"/>
    <mergeCell ref="E24:F24"/>
    <mergeCell ref="A25:G25"/>
    <mergeCell ref="B35:G35"/>
    <mergeCell ref="A21:B21"/>
    <mergeCell ref="C21:D21"/>
    <mergeCell ref="E21:F21"/>
    <mergeCell ref="B27:G27"/>
    <mergeCell ref="B28:G28"/>
    <mergeCell ref="A29:G29"/>
    <mergeCell ref="A30:G30"/>
    <mergeCell ref="A31:G31"/>
    <mergeCell ref="A32:A33"/>
    <mergeCell ref="B32:G33"/>
    <mergeCell ref="A22:B22"/>
    <mergeCell ref="C22:D22"/>
    <mergeCell ref="E22:F22"/>
    <mergeCell ref="A23:B23"/>
    <mergeCell ref="C23:D23"/>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24997000396251678"/>
  </sheetPr>
  <dimension ref="A1:G16"/>
  <sheetViews>
    <sheetView workbookViewId="0" topLeftCell="A1"/>
  </sheetViews>
  <sheetFormatPr defaultColWidth="9.28125" defaultRowHeight="15"/>
  <cols>
    <col min="1" max="1" width="22.8515625" style="13" customWidth="1"/>
    <col min="2" max="7" width="11.421875" style="13" customWidth="1"/>
    <col min="8" max="16384" width="9.28125" style="13" customWidth="1"/>
  </cols>
  <sheetData>
    <row r="1" spans="1:7" ht="15">
      <c r="A1" s="93" t="s">
        <v>108</v>
      </c>
      <c r="B1" s="195" t="str">
        <f>'Přehled katalogových listů'!B14</f>
        <v>Správa a provoz environmentálního monitoringu</v>
      </c>
      <c r="C1" s="195"/>
      <c r="D1" s="195"/>
      <c r="E1" s="195"/>
      <c r="F1" s="195"/>
      <c r="G1" s="196"/>
    </row>
    <row r="2" spans="1:7" ht="15">
      <c r="A2" s="66" t="s">
        <v>109</v>
      </c>
      <c r="B2" s="161">
        <f>'Přehled katalogových listů'!A14</f>
        <v>8</v>
      </c>
      <c r="C2" s="161"/>
      <c r="D2" s="161"/>
      <c r="E2" s="161"/>
      <c r="F2" s="161"/>
      <c r="G2" s="162"/>
    </row>
    <row r="3" spans="1:7" ht="28.5" customHeight="1">
      <c r="A3" s="130" t="s">
        <v>110</v>
      </c>
      <c r="B3" s="188" t="s">
        <v>188</v>
      </c>
      <c r="C3" s="188"/>
      <c r="D3" s="188"/>
      <c r="E3" s="188"/>
      <c r="F3" s="188"/>
      <c r="G3" s="208"/>
    </row>
    <row r="4" spans="1:7" ht="15">
      <c r="A4" s="75" t="s">
        <v>112</v>
      </c>
      <c r="B4" s="198"/>
      <c r="C4" s="198"/>
      <c r="D4" s="198"/>
      <c r="E4" s="198"/>
      <c r="F4" s="198"/>
      <c r="G4" s="199"/>
    </row>
    <row r="5" spans="1:7" ht="15">
      <c r="A5" s="66" t="s">
        <v>113</v>
      </c>
      <c r="B5" s="69" t="s">
        <v>266</v>
      </c>
      <c r="C5" s="69" t="s">
        <v>267</v>
      </c>
      <c r="D5" s="69" t="s">
        <v>268</v>
      </c>
      <c r="E5" s="69" t="s">
        <v>269</v>
      </c>
      <c r="F5" s="69" t="s">
        <v>270</v>
      </c>
      <c r="G5" s="72" t="s">
        <v>271</v>
      </c>
    </row>
    <row r="6" spans="1:7" ht="15">
      <c r="A6" s="66"/>
      <c r="B6" s="69" t="s">
        <v>272</v>
      </c>
      <c r="C6" s="69"/>
      <c r="D6" s="69"/>
      <c r="E6" s="69"/>
      <c r="F6" s="69"/>
      <c r="G6" s="72"/>
    </row>
    <row r="7" spans="1:7" ht="15">
      <c r="A7" s="66" t="s">
        <v>114</v>
      </c>
      <c r="B7" s="161" t="str">
        <f>'Přehled katalogových listů'!F14</f>
        <v>ADHOC/ENV</v>
      </c>
      <c r="C7" s="161"/>
      <c r="D7" s="161"/>
      <c r="E7" s="161"/>
      <c r="F7" s="161"/>
      <c r="G7" s="162"/>
    </row>
    <row r="8" spans="1:7" ht="15">
      <c r="A8" s="189" t="s">
        <v>115</v>
      </c>
      <c r="B8" s="190"/>
      <c r="C8" s="190"/>
      <c r="D8" s="190"/>
      <c r="E8" s="190"/>
      <c r="F8" s="190"/>
      <c r="G8" s="191"/>
    </row>
    <row r="9" spans="1:7" ht="81" customHeight="1">
      <c r="A9" s="306" t="s">
        <v>303</v>
      </c>
      <c r="B9" s="263"/>
      <c r="C9" s="263"/>
      <c r="D9" s="263"/>
      <c r="E9" s="263"/>
      <c r="F9" s="263"/>
      <c r="G9" s="264"/>
    </row>
    <row r="10" spans="1:7" ht="15">
      <c r="A10" s="307" t="s">
        <v>154</v>
      </c>
      <c r="B10" s="308"/>
      <c r="C10" s="308"/>
      <c r="D10" s="308"/>
      <c r="E10" s="308"/>
      <c r="F10" s="308"/>
      <c r="G10" s="309"/>
    </row>
    <row r="11" spans="1:7" ht="42" customHeight="1">
      <c r="A11" s="391" t="s">
        <v>304</v>
      </c>
      <c r="B11" s="392"/>
      <c r="C11" s="392"/>
      <c r="D11" s="392"/>
      <c r="E11" s="392"/>
      <c r="F11" s="392"/>
      <c r="G11" s="393"/>
    </row>
    <row r="12" spans="1:7" ht="15">
      <c r="A12" s="220" t="s">
        <v>146</v>
      </c>
      <c r="B12" s="221"/>
      <c r="C12" s="221"/>
      <c r="D12" s="221"/>
      <c r="E12" s="221"/>
      <c r="F12" s="221"/>
      <c r="G12" s="222"/>
    </row>
    <row r="13" spans="1:7" ht="15">
      <c r="A13" s="64" t="s">
        <v>147</v>
      </c>
      <c r="B13" s="188"/>
      <c r="C13" s="188"/>
      <c r="D13" s="188"/>
      <c r="E13" s="188"/>
      <c r="F13" s="188"/>
      <c r="G13" s="208"/>
    </row>
    <row r="14" spans="1:7" ht="25.75">
      <c r="A14" s="66" t="s">
        <v>148</v>
      </c>
      <c r="B14" s="209" t="s">
        <v>133</v>
      </c>
      <c r="C14" s="209"/>
      <c r="D14" s="209"/>
      <c r="E14" s="209"/>
      <c r="F14" s="209"/>
      <c r="G14" s="210"/>
    </row>
    <row r="15" spans="1:7" ht="15">
      <c r="A15" s="64" t="s">
        <v>149</v>
      </c>
      <c r="B15" s="310" t="s">
        <v>150</v>
      </c>
      <c r="C15" s="310"/>
      <c r="D15" s="310"/>
      <c r="E15" s="310"/>
      <c r="F15" s="310"/>
      <c r="G15" s="311"/>
    </row>
    <row r="16" spans="1:7" ht="13.3" thickBot="1">
      <c r="A16" s="68" t="s">
        <v>151</v>
      </c>
      <c r="B16" s="312"/>
      <c r="C16" s="312"/>
      <c r="D16" s="312"/>
      <c r="E16" s="312"/>
      <c r="F16" s="312"/>
      <c r="G16" s="313"/>
    </row>
  </sheetData>
  <mergeCells count="14">
    <mergeCell ref="B13:G13"/>
    <mergeCell ref="B14:G14"/>
    <mergeCell ref="B15:G15"/>
    <mergeCell ref="B16:G16"/>
    <mergeCell ref="B1:G1"/>
    <mergeCell ref="B2:G2"/>
    <mergeCell ref="B3:G3"/>
    <mergeCell ref="B4:G4"/>
    <mergeCell ref="B7:G7"/>
    <mergeCell ref="A8:G8"/>
    <mergeCell ref="A9:G9"/>
    <mergeCell ref="A10:G10"/>
    <mergeCell ref="A11:G11"/>
    <mergeCell ref="A12:G12"/>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5"/>
  <sheetViews>
    <sheetView workbookViewId="0" topLeftCell="A1">
      <selection activeCell="A10" sqref="A10:G10"/>
    </sheetView>
  </sheetViews>
  <sheetFormatPr defaultColWidth="9.28125" defaultRowHeight="15"/>
  <cols>
    <col min="1" max="1" width="22.8515625" style="13" customWidth="1"/>
    <col min="2" max="7" width="11.421875" style="13" customWidth="1"/>
    <col min="8" max="16384" width="9.28125" style="13" customWidth="1"/>
  </cols>
  <sheetData>
    <row r="1" spans="1:7" ht="15">
      <c r="A1" s="93" t="s">
        <v>108</v>
      </c>
      <c r="B1" s="195" t="str">
        <f>'Přehled katalogových listů'!B15</f>
        <v>Správa a provoz organizace MS Exchange</v>
      </c>
      <c r="C1" s="195"/>
      <c r="D1" s="195"/>
      <c r="E1" s="195"/>
      <c r="F1" s="195"/>
      <c r="G1" s="196"/>
    </row>
    <row r="2" spans="1:7" ht="15">
      <c r="A2" s="64" t="s">
        <v>109</v>
      </c>
      <c r="B2" s="161">
        <f>'Přehled katalogových listů'!A15</f>
        <v>9</v>
      </c>
      <c r="C2" s="161"/>
      <c r="D2" s="161"/>
      <c r="E2" s="161"/>
      <c r="F2" s="161"/>
      <c r="G2" s="162"/>
    </row>
    <row r="3" spans="1:7" ht="15">
      <c r="A3" s="64" t="s">
        <v>110</v>
      </c>
      <c r="B3" s="188" t="s">
        <v>262</v>
      </c>
      <c r="C3" s="188"/>
      <c r="D3" s="188"/>
      <c r="E3" s="188"/>
      <c r="F3" s="188"/>
      <c r="G3" s="208"/>
    </row>
    <row r="4" spans="1:7" ht="15">
      <c r="A4" s="197" t="s">
        <v>112</v>
      </c>
      <c r="B4" s="198"/>
      <c r="C4" s="198"/>
      <c r="D4" s="198"/>
      <c r="E4" s="198"/>
      <c r="F4" s="198"/>
      <c r="G4" s="199"/>
    </row>
    <row r="5" spans="1:7" ht="15">
      <c r="A5" s="66" t="s">
        <v>113</v>
      </c>
      <c r="B5" s="69" t="s">
        <v>266</v>
      </c>
      <c r="C5" s="69" t="s">
        <v>267</v>
      </c>
      <c r="D5" s="69" t="s">
        <v>268</v>
      </c>
      <c r="E5" s="69" t="s">
        <v>269</v>
      </c>
      <c r="F5" s="69" t="s">
        <v>270</v>
      </c>
      <c r="G5" s="72" t="s">
        <v>271</v>
      </c>
    </row>
    <row r="6" spans="1:7" ht="15">
      <c r="A6" s="66"/>
      <c r="B6" s="69" t="s">
        <v>272</v>
      </c>
      <c r="C6" s="69"/>
      <c r="D6" s="69" t="s">
        <v>272</v>
      </c>
      <c r="E6" s="69"/>
      <c r="F6" s="69" t="s">
        <v>272</v>
      </c>
      <c r="G6" s="72"/>
    </row>
    <row r="7" spans="1:7" ht="15">
      <c r="A7" s="66" t="s">
        <v>114</v>
      </c>
      <c r="B7" s="161" t="str">
        <f>'Přehled katalogových listů'!C15</f>
        <v>INFRA/EXCH</v>
      </c>
      <c r="C7" s="161"/>
      <c r="D7" s="161"/>
      <c r="E7" s="161"/>
      <c r="F7" s="161"/>
      <c r="G7" s="162"/>
    </row>
    <row r="8" spans="1:7" ht="15">
      <c r="A8" s="197" t="s">
        <v>115</v>
      </c>
      <c r="B8" s="198"/>
      <c r="C8" s="198"/>
      <c r="D8" s="198"/>
      <c r="E8" s="198"/>
      <c r="F8" s="198"/>
      <c r="G8" s="199"/>
    </row>
    <row r="9" spans="1:7" ht="397.5" customHeight="1">
      <c r="A9" s="431" t="s">
        <v>308</v>
      </c>
      <c r="B9" s="432"/>
      <c r="C9" s="432"/>
      <c r="D9" s="432"/>
      <c r="E9" s="432"/>
      <c r="F9" s="432"/>
      <c r="G9" s="433"/>
    </row>
    <row r="10" spans="1:7" ht="69.75" customHeight="1">
      <c r="A10" s="435" t="s">
        <v>377</v>
      </c>
      <c r="B10" s="436"/>
      <c r="C10" s="436"/>
      <c r="D10" s="436"/>
      <c r="E10" s="436"/>
      <c r="F10" s="436"/>
      <c r="G10" s="437"/>
    </row>
    <row r="11" spans="1:7" ht="12.75" customHeight="1">
      <c r="A11" s="197" t="s">
        <v>116</v>
      </c>
      <c r="B11" s="198"/>
      <c r="C11" s="198"/>
      <c r="D11" s="198"/>
      <c r="E11" s="198"/>
      <c r="F11" s="198"/>
      <c r="G11" s="199"/>
    </row>
    <row r="12" spans="1:7" ht="12.75" customHeight="1">
      <c r="A12" s="64" t="s">
        <v>117</v>
      </c>
      <c r="B12" s="417" t="s">
        <v>118</v>
      </c>
      <c r="C12" s="434"/>
      <c r="D12" s="434"/>
      <c r="E12" s="434"/>
      <c r="F12" s="434"/>
      <c r="G12" s="418"/>
    </row>
    <row r="13" spans="1:7" ht="12.75" customHeight="1">
      <c r="A13" s="407" t="s">
        <v>119</v>
      </c>
      <c r="B13" s="94" t="s">
        <v>120</v>
      </c>
      <c r="C13" s="410" t="s">
        <v>121</v>
      </c>
      <c r="D13" s="411"/>
      <c r="E13" s="412"/>
      <c r="F13" s="410" t="s">
        <v>122</v>
      </c>
      <c r="G13" s="416"/>
    </row>
    <row r="14" spans="1:7" ht="15">
      <c r="A14" s="408"/>
      <c r="B14" s="51" t="s">
        <v>123</v>
      </c>
      <c r="C14" s="413">
        <v>0.1</v>
      </c>
      <c r="D14" s="414"/>
      <c r="E14" s="415"/>
      <c r="F14" s="417" t="s">
        <v>124</v>
      </c>
      <c r="G14" s="418"/>
    </row>
    <row r="15" spans="1:7" ht="12.75" customHeight="1">
      <c r="A15" s="408"/>
      <c r="B15" s="51" t="s">
        <v>157</v>
      </c>
      <c r="C15" s="413">
        <v>0.3</v>
      </c>
      <c r="D15" s="414"/>
      <c r="E15" s="415"/>
      <c r="F15" s="417" t="s">
        <v>126</v>
      </c>
      <c r="G15" s="418"/>
    </row>
    <row r="16" spans="1:7" ht="12.75" customHeight="1">
      <c r="A16" s="409"/>
      <c r="B16" s="51" t="s">
        <v>158</v>
      </c>
      <c r="C16" s="413">
        <v>1</v>
      </c>
      <c r="D16" s="414"/>
      <c r="E16" s="415"/>
      <c r="F16" s="417" t="s">
        <v>126</v>
      </c>
      <c r="G16" s="418"/>
    </row>
    <row r="17" spans="1:7" ht="12.75" customHeight="1">
      <c r="A17" s="419" t="s">
        <v>127</v>
      </c>
      <c r="B17" s="420"/>
      <c r="C17" s="134" t="s">
        <v>128</v>
      </c>
      <c r="D17" s="134" t="s">
        <v>129</v>
      </c>
      <c r="E17" s="421" t="s">
        <v>130</v>
      </c>
      <c r="F17" s="422"/>
      <c r="G17" s="423"/>
    </row>
    <row r="18" spans="1:7" ht="15">
      <c r="A18" s="402" t="s">
        <v>122</v>
      </c>
      <c r="B18" s="403"/>
      <c r="C18" s="51" t="s">
        <v>160</v>
      </c>
      <c r="D18" s="69">
        <v>99</v>
      </c>
      <c r="E18" s="399" t="s">
        <v>133</v>
      </c>
      <c r="F18" s="400"/>
      <c r="G18" s="401"/>
    </row>
    <row r="19" spans="1:7" ht="15">
      <c r="A19" s="402" t="s">
        <v>134</v>
      </c>
      <c r="B19" s="403"/>
      <c r="C19" s="51" t="s">
        <v>135</v>
      </c>
      <c r="D19" s="69" t="s">
        <v>161</v>
      </c>
      <c r="E19" s="399" t="s">
        <v>133</v>
      </c>
      <c r="F19" s="400"/>
      <c r="G19" s="401"/>
    </row>
    <row r="20" spans="1:7" ht="15">
      <c r="A20" s="402" t="s">
        <v>162</v>
      </c>
      <c r="B20" s="403"/>
      <c r="C20" s="51" t="s">
        <v>138</v>
      </c>
      <c r="D20" s="69">
        <v>2</v>
      </c>
      <c r="E20" s="399" t="s">
        <v>133</v>
      </c>
      <c r="F20" s="400"/>
      <c r="G20" s="401"/>
    </row>
    <row r="21" spans="1:7" ht="12.75" customHeight="1">
      <c r="A21" s="402" t="s">
        <v>175</v>
      </c>
      <c r="B21" s="403"/>
      <c r="C21" s="51" t="s">
        <v>138</v>
      </c>
      <c r="D21" s="69">
        <v>2</v>
      </c>
      <c r="E21" s="399" t="s">
        <v>133</v>
      </c>
      <c r="F21" s="400"/>
      <c r="G21" s="401"/>
    </row>
    <row r="22" spans="1:7" ht="15">
      <c r="A22" s="402" t="s">
        <v>164</v>
      </c>
      <c r="B22" s="403"/>
      <c r="C22" s="51" t="s">
        <v>165</v>
      </c>
      <c r="D22" s="69">
        <v>15</v>
      </c>
      <c r="E22" s="399" t="s">
        <v>133</v>
      </c>
      <c r="F22" s="400"/>
      <c r="G22" s="401"/>
    </row>
    <row r="23" spans="1:7" ht="15">
      <c r="A23" s="402" t="s">
        <v>166</v>
      </c>
      <c r="B23" s="403"/>
      <c r="C23" s="51" t="s">
        <v>138</v>
      </c>
      <c r="D23" s="69">
        <v>2</v>
      </c>
      <c r="E23" s="399">
        <v>1</v>
      </c>
      <c r="F23" s="400"/>
      <c r="G23" s="401"/>
    </row>
    <row r="24" spans="1:7" ht="15">
      <c r="A24" s="402" t="s">
        <v>167</v>
      </c>
      <c r="B24" s="403"/>
      <c r="C24" s="51" t="s">
        <v>168</v>
      </c>
      <c r="D24" s="69">
        <v>1</v>
      </c>
      <c r="E24" s="399">
        <v>5</v>
      </c>
      <c r="F24" s="400"/>
      <c r="G24" s="401"/>
    </row>
    <row r="25" spans="1:7" ht="15">
      <c r="A25" s="219" t="s">
        <v>169</v>
      </c>
      <c r="B25" s="188"/>
      <c r="C25" s="51" t="s">
        <v>168</v>
      </c>
      <c r="D25" s="69">
        <v>5</v>
      </c>
      <c r="E25" s="181">
        <v>10</v>
      </c>
      <c r="F25" s="181"/>
      <c r="G25" s="182"/>
    </row>
    <row r="26" spans="1:7" ht="15">
      <c r="A26" s="394" t="s">
        <v>260</v>
      </c>
      <c r="B26" s="395"/>
      <c r="C26" s="395"/>
      <c r="D26" s="395"/>
      <c r="E26" s="395"/>
      <c r="F26" s="395"/>
      <c r="G26" s="396"/>
    </row>
    <row r="27" spans="1:7" ht="93" customHeight="1">
      <c r="A27" s="64" t="s">
        <v>141</v>
      </c>
      <c r="B27" s="397" t="s">
        <v>312</v>
      </c>
      <c r="C27" s="397"/>
      <c r="D27" s="397"/>
      <c r="E27" s="397"/>
      <c r="F27" s="397"/>
      <c r="G27" s="398"/>
    </row>
    <row r="28" spans="1:7" ht="48.75" customHeight="1">
      <c r="A28" s="64" t="s">
        <v>142</v>
      </c>
      <c r="B28" s="397" t="s">
        <v>189</v>
      </c>
      <c r="C28" s="397"/>
      <c r="D28" s="397"/>
      <c r="E28" s="397"/>
      <c r="F28" s="397"/>
      <c r="G28" s="398"/>
    </row>
    <row r="29" spans="1:7" ht="15.75" customHeight="1">
      <c r="A29" s="64" t="s">
        <v>143</v>
      </c>
      <c r="B29" s="188" t="s">
        <v>190</v>
      </c>
      <c r="C29" s="188"/>
      <c r="D29" s="188"/>
      <c r="E29" s="188"/>
      <c r="F29" s="188"/>
      <c r="G29" s="208"/>
    </row>
    <row r="30" spans="1:7" ht="15">
      <c r="A30" s="438" t="s">
        <v>145</v>
      </c>
      <c r="B30" s="439"/>
      <c r="C30" s="439"/>
      <c r="D30" s="439"/>
      <c r="E30" s="439"/>
      <c r="F30" s="439"/>
      <c r="G30" s="440"/>
    </row>
    <row r="31" spans="1:7" ht="93.75" customHeight="1">
      <c r="A31" s="404" t="s">
        <v>315</v>
      </c>
      <c r="B31" s="405"/>
      <c r="C31" s="405"/>
      <c r="D31" s="405"/>
      <c r="E31" s="405"/>
      <c r="F31" s="405"/>
      <c r="G31" s="406"/>
    </row>
    <row r="32" spans="1:7" ht="15">
      <c r="A32" s="424" t="s">
        <v>146</v>
      </c>
      <c r="B32" s="425"/>
      <c r="C32" s="425"/>
      <c r="D32" s="425"/>
      <c r="E32" s="425"/>
      <c r="F32" s="425"/>
      <c r="G32" s="426"/>
    </row>
    <row r="33" spans="1:7" ht="16.5" customHeight="1" thickBot="1">
      <c r="A33" s="95" t="s">
        <v>147</v>
      </c>
      <c r="B33" s="188"/>
      <c r="C33" s="188"/>
      <c r="D33" s="188"/>
      <c r="E33" s="188"/>
      <c r="F33" s="188"/>
      <c r="G33" s="208"/>
    </row>
    <row r="34" spans="1:7" ht="26.15" thickBot="1">
      <c r="A34" s="9" t="s">
        <v>148</v>
      </c>
      <c r="B34" s="43">
        <f>'Přehled katalogových listů'!D15</f>
        <v>4</v>
      </c>
      <c r="C34" s="44" t="str">
        <f>'Přehled katalogových listů'!E15</f>
        <v>servery</v>
      </c>
      <c r="D34" s="44"/>
      <c r="E34" s="44"/>
      <c r="F34" s="427"/>
      <c r="G34" s="428"/>
    </row>
    <row r="35" spans="1:7" ht="40.5" customHeight="1" thickBot="1">
      <c r="A35" s="24" t="s">
        <v>151</v>
      </c>
      <c r="B35" s="429" t="s">
        <v>316</v>
      </c>
      <c r="C35" s="429"/>
      <c r="D35" s="429"/>
      <c r="E35" s="429"/>
      <c r="F35" s="429"/>
      <c r="G35" s="430"/>
    </row>
  </sheetData>
  <mergeCells count="47">
    <mergeCell ref="A32:G32"/>
    <mergeCell ref="B33:G33"/>
    <mergeCell ref="F34:G34"/>
    <mergeCell ref="B35:G35"/>
    <mergeCell ref="B7:G7"/>
    <mergeCell ref="A8:G8"/>
    <mergeCell ref="A9:G9"/>
    <mergeCell ref="A11:G11"/>
    <mergeCell ref="B12:G12"/>
    <mergeCell ref="A10:G10"/>
    <mergeCell ref="E18:G18"/>
    <mergeCell ref="E19:G19"/>
    <mergeCell ref="E20:G20"/>
    <mergeCell ref="B28:G28"/>
    <mergeCell ref="B29:G29"/>
    <mergeCell ref="A30:G30"/>
    <mergeCell ref="B1:G1"/>
    <mergeCell ref="B2:G2"/>
    <mergeCell ref="B3:G3"/>
    <mergeCell ref="A4:G4"/>
    <mergeCell ref="E17:G17"/>
    <mergeCell ref="A31:G31"/>
    <mergeCell ref="A13:A16"/>
    <mergeCell ref="C13:E13"/>
    <mergeCell ref="C14:E14"/>
    <mergeCell ref="C15:E15"/>
    <mergeCell ref="C16:E16"/>
    <mergeCell ref="F13:G13"/>
    <mergeCell ref="F14:G14"/>
    <mergeCell ref="F15:G15"/>
    <mergeCell ref="F16:G16"/>
    <mergeCell ref="A17:B17"/>
    <mergeCell ref="A18:B18"/>
    <mergeCell ref="A19:B19"/>
    <mergeCell ref="A20:B20"/>
    <mergeCell ref="A21:B21"/>
    <mergeCell ref="A22:B22"/>
    <mergeCell ref="A26:G26"/>
    <mergeCell ref="B27:G27"/>
    <mergeCell ref="E21:G21"/>
    <mergeCell ref="E22:G22"/>
    <mergeCell ref="A23:B23"/>
    <mergeCell ref="A24:B24"/>
    <mergeCell ref="A25:B25"/>
    <mergeCell ref="E23:G23"/>
    <mergeCell ref="E24:G24"/>
    <mergeCell ref="E25:G25"/>
  </mergeCell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24997000396251678"/>
  </sheetPr>
  <dimension ref="A1:G14"/>
  <sheetViews>
    <sheetView workbookViewId="0" topLeftCell="A1"/>
  </sheetViews>
  <sheetFormatPr defaultColWidth="9.140625" defaultRowHeight="15"/>
  <cols>
    <col min="1" max="1" width="22.8515625" style="1" customWidth="1"/>
    <col min="2" max="7" width="11.421875" style="1" customWidth="1"/>
    <col min="8" max="16384" width="9.140625" style="1" customWidth="1"/>
  </cols>
  <sheetData>
    <row r="1" spans="1:7" ht="15">
      <c r="A1" s="98" t="s">
        <v>108</v>
      </c>
      <c r="B1" s="195" t="str">
        <f>'Přehled katalogových listů'!B15</f>
        <v>Správa a provoz organizace MS Exchange</v>
      </c>
      <c r="C1" s="195"/>
      <c r="D1" s="195"/>
      <c r="E1" s="195"/>
      <c r="F1" s="195"/>
      <c r="G1" s="196"/>
    </row>
    <row r="2" spans="1:7" ht="15">
      <c r="A2" s="80" t="s">
        <v>109</v>
      </c>
      <c r="B2" s="232">
        <f>'Přehled katalogových listů'!A15</f>
        <v>9</v>
      </c>
      <c r="C2" s="232"/>
      <c r="D2" s="232"/>
      <c r="E2" s="232"/>
      <c r="F2" s="232"/>
      <c r="G2" s="233"/>
    </row>
    <row r="3" spans="1:7" ht="26.25" customHeight="1">
      <c r="A3" s="80" t="s">
        <v>110</v>
      </c>
      <c r="B3" s="234" t="s">
        <v>262</v>
      </c>
      <c r="C3" s="234"/>
      <c r="D3" s="234"/>
      <c r="E3" s="234"/>
      <c r="F3" s="234"/>
      <c r="G3" s="235"/>
    </row>
    <row r="4" spans="1:7" ht="15.75" customHeight="1">
      <c r="A4" s="328" t="s">
        <v>112</v>
      </c>
      <c r="B4" s="329"/>
      <c r="C4" s="329"/>
      <c r="D4" s="329"/>
      <c r="E4" s="329"/>
      <c r="F4" s="329"/>
      <c r="G4" s="330"/>
    </row>
    <row r="5" spans="1:7" ht="15">
      <c r="A5" s="176" t="s">
        <v>113</v>
      </c>
      <c r="B5" s="69" t="s">
        <v>266</v>
      </c>
      <c r="C5" s="69" t="s">
        <v>267</v>
      </c>
      <c r="D5" s="69" t="s">
        <v>268</v>
      </c>
      <c r="E5" s="69" t="s">
        <v>269</v>
      </c>
      <c r="F5" s="69" t="s">
        <v>270</v>
      </c>
      <c r="G5" s="72" t="s">
        <v>271</v>
      </c>
    </row>
    <row r="6" spans="1:7" ht="15.75" customHeight="1">
      <c r="A6" s="176"/>
      <c r="B6" s="69" t="s">
        <v>272</v>
      </c>
      <c r="C6" s="69"/>
      <c r="D6" s="69" t="s">
        <v>272</v>
      </c>
      <c r="E6" s="69"/>
      <c r="F6" s="69" t="s">
        <v>272</v>
      </c>
      <c r="G6" s="72"/>
    </row>
    <row r="7" spans="1:7" ht="15">
      <c r="A7" s="100" t="s">
        <v>114</v>
      </c>
      <c r="B7" s="234" t="str">
        <f>'Přehled katalogových listů'!F15</f>
        <v>ADHOC/EXCH</v>
      </c>
      <c r="C7" s="234"/>
      <c r="D7" s="234"/>
      <c r="E7" s="234"/>
      <c r="F7" s="234"/>
      <c r="G7" s="235"/>
    </row>
    <row r="8" spans="1:7" ht="15">
      <c r="A8" s="443" t="s">
        <v>115</v>
      </c>
      <c r="B8" s="444"/>
      <c r="C8" s="444"/>
      <c r="D8" s="444"/>
      <c r="E8" s="444"/>
      <c r="F8" s="444"/>
      <c r="G8" s="445"/>
    </row>
    <row r="9" spans="1:7" ht="171" customHeight="1">
      <c r="A9" s="446" t="s">
        <v>319</v>
      </c>
      <c r="B9" s="447"/>
      <c r="C9" s="447"/>
      <c r="D9" s="447"/>
      <c r="E9" s="447"/>
      <c r="F9" s="447"/>
      <c r="G9" s="448"/>
    </row>
    <row r="10" spans="1:7" ht="15">
      <c r="A10" s="236" t="s">
        <v>146</v>
      </c>
      <c r="B10" s="237"/>
      <c r="C10" s="237"/>
      <c r="D10" s="237"/>
      <c r="E10" s="237"/>
      <c r="F10" s="237"/>
      <c r="G10" s="238"/>
    </row>
    <row r="11" spans="1:7" ht="15">
      <c r="A11" s="80" t="s">
        <v>147</v>
      </c>
      <c r="B11" s="234"/>
      <c r="C11" s="234"/>
      <c r="D11" s="234"/>
      <c r="E11" s="234"/>
      <c r="F11" s="234"/>
      <c r="G11" s="235"/>
    </row>
    <row r="12" spans="1:7" ht="25.75">
      <c r="A12" s="100" t="s">
        <v>148</v>
      </c>
      <c r="B12" s="256" t="s">
        <v>133</v>
      </c>
      <c r="C12" s="256"/>
      <c r="D12" s="256"/>
      <c r="E12" s="256"/>
      <c r="F12" s="256"/>
      <c r="G12" s="257"/>
    </row>
    <row r="13" spans="1:7" ht="15">
      <c r="A13" s="80" t="s">
        <v>149</v>
      </c>
      <c r="B13" s="441" t="s">
        <v>150</v>
      </c>
      <c r="C13" s="441"/>
      <c r="D13" s="441"/>
      <c r="E13" s="441"/>
      <c r="F13" s="441"/>
      <c r="G13" s="442"/>
    </row>
    <row r="14" spans="1:7" ht="13.3" thickBot="1">
      <c r="A14" s="83" t="s">
        <v>151</v>
      </c>
      <c r="B14" s="230"/>
      <c r="C14" s="230"/>
      <c r="D14" s="230"/>
      <c r="E14" s="230"/>
      <c r="F14" s="230"/>
      <c r="G14" s="231"/>
    </row>
  </sheetData>
  <mergeCells count="13">
    <mergeCell ref="B13:G13"/>
    <mergeCell ref="B14:G14"/>
    <mergeCell ref="B7:G7"/>
    <mergeCell ref="A8:G8"/>
    <mergeCell ref="A9:G9"/>
    <mergeCell ref="A10:G10"/>
    <mergeCell ref="B11:G11"/>
    <mergeCell ref="B12:G12"/>
    <mergeCell ref="B1:G1"/>
    <mergeCell ref="B2:G2"/>
    <mergeCell ref="B3:G3"/>
    <mergeCell ref="A4:G4"/>
    <mergeCell ref="A5:A6"/>
  </mergeCells>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5"/>
  <sheetViews>
    <sheetView workbookViewId="0" topLeftCell="A1"/>
  </sheetViews>
  <sheetFormatPr defaultColWidth="9.28125" defaultRowHeight="15"/>
  <cols>
    <col min="1" max="1" width="22.8515625" style="13" customWidth="1"/>
    <col min="2" max="7" width="11.421875" style="13" customWidth="1"/>
    <col min="8" max="16384" width="9.28125" style="13" customWidth="1"/>
  </cols>
  <sheetData>
    <row r="1" spans="1:7" ht="15">
      <c r="A1" s="93" t="s">
        <v>108</v>
      </c>
      <c r="B1" s="195" t="str">
        <f>'Přehled katalogových listů'!B16</f>
        <v>Komplexní správa a provoz serverů MS Windows</v>
      </c>
      <c r="C1" s="195"/>
      <c r="D1" s="195"/>
      <c r="E1" s="195"/>
      <c r="F1" s="195"/>
      <c r="G1" s="196"/>
    </row>
    <row r="2" spans="1:7" ht="15">
      <c r="A2" s="66" t="s">
        <v>109</v>
      </c>
      <c r="B2" s="161">
        <f>'Přehled katalogových listů'!A16</f>
        <v>10</v>
      </c>
      <c r="C2" s="161"/>
      <c r="D2" s="161"/>
      <c r="E2" s="161"/>
      <c r="F2" s="161"/>
      <c r="G2" s="162"/>
    </row>
    <row r="3" spans="1:7" ht="15">
      <c r="A3" s="66" t="s">
        <v>110</v>
      </c>
      <c r="B3" s="161" t="s">
        <v>191</v>
      </c>
      <c r="C3" s="161"/>
      <c r="D3" s="161"/>
      <c r="E3" s="161"/>
      <c r="F3" s="161"/>
      <c r="G3" s="162"/>
    </row>
    <row r="4" spans="1:7" ht="15">
      <c r="A4" s="189" t="s">
        <v>112</v>
      </c>
      <c r="B4" s="190"/>
      <c r="C4" s="190"/>
      <c r="D4" s="190"/>
      <c r="E4" s="190"/>
      <c r="F4" s="190"/>
      <c r="G4" s="191"/>
    </row>
    <row r="5" spans="1:7" ht="15">
      <c r="A5" s="176" t="s">
        <v>113</v>
      </c>
      <c r="B5" s="69" t="s">
        <v>266</v>
      </c>
      <c r="C5" s="69" t="s">
        <v>267</v>
      </c>
      <c r="D5" s="69" t="s">
        <v>268</v>
      </c>
      <c r="E5" s="69" t="s">
        <v>269</v>
      </c>
      <c r="F5" s="69" t="s">
        <v>270</v>
      </c>
      <c r="G5" s="72" t="s">
        <v>271</v>
      </c>
    </row>
    <row r="6" spans="1:7" ht="15.75" customHeight="1">
      <c r="A6" s="176"/>
      <c r="B6" s="69" t="s">
        <v>272</v>
      </c>
      <c r="C6" s="69" t="s">
        <v>272</v>
      </c>
      <c r="D6" s="69"/>
      <c r="E6" s="69" t="s">
        <v>272</v>
      </c>
      <c r="F6" s="69"/>
      <c r="G6" s="72"/>
    </row>
    <row r="7" spans="1:7" ht="15">
      <c r="A7" s="66" t="s">
        <v>114</v>
      </c>
      <c r="B7" s="161" t="str">
        <f>'Přehled katalogových listů'!C16</f>
        <v>INFRA/WIN</v>
      </c>
      <c r="C7" s="161"/>
      <c r="D7" s="161"/>
      <c r="E7" s="161"/>
      <c r="F7" s="161"/>
      <c r="G7" s="162"/>
    </row>
    <row r="8" spans="1:7" ht="15">
      <c r="A8" s="197" t="s">
        <v>115</v>
      </c>
      <c r="B8" s="198"/>
      <c r="C8" s="198"/>
      <c r="D8" s="198"/>
      <c r="E8" s="198"/>
      <c r="F8" s="198"/>
      <c r="G8" s="199"/>
    </row>
    <row r="9" spans="1:7" ht="409.5" customHeight="1">
      <c r="A9" s="455" t="s">
        <v>323</v>
      </c>
      <c r="B9" s="456"/>
      <c r="C9" s="456"/>
      <c r="D9" s="456"/>
      <c r="E9" s="456"/>
      <c r="F9" s="456"/>
      <c r="G9" s="457"/>
    </row>
    <row r="10" spans="1:7" ht="109.5" customHeight="1">
      <c r="A10" s="455" t="s">
        <v>325</v>
      </c>
      <c r="B10" s="456"/>
      <c r="C10" s="456"/>
      <c r="D10" s="456"/>
      <c r="E10" s="456"/>
      <c r="F10" s="456"/>
      <c r="G10" s="457"/>
    </row>
    <row r="11" spans="1:7" ht="15">
      <c r="A11" s="177" t="s">
        <v>116</v>
      </c>
      <c r="B11" s="178"/>
      <c r="C11" s="178"/>
      <c r="D11" s="178"/>
      <c r="E11" s="178"/>
      <c r="F11" s="178"/>
      <c r="G11" s="179"/>
    </row>
    <row r="12" spans="1:7" ht="15">
      <c r="A12" s="77" t="s">
        <v>117</v>
      </c>
      <c r="B12" s="166" t="s">
        <v>118</v>
      </c>
      <c r="C12" s="166"/>
      <c r="D12" s="166"/>
      <c r="E12" s="166"/>
      <c r="F12" s="166"/>
      <c r="G12" s="167"/>
    </row>
    <row r="13" spans="1:7" ht="15">
      <c r="A13" s="407" t="s">
        <v>119</v>
      </c>
      <c r="B13" s="453" t="s">
        <v>120</v>
      </c>
      <c r="C13" s="453"/>
      <c r="D13" s="453" t="s">
        <v>121</v>
      </c>
      <c r="E13" s="453"/>
      <c r="F13" s="453" t="s">
        <v>122</v>
      </c>
      <c r="G13" s="454"/>
    </row>
    <row r="14" spans="1:7" ht="15">
      <c r="A14" s="408"/>
      <c r="B14" s="161" t="s">
        <v>123</v>
      </c>
      <c r="C14" s="161"/>
      <c r="D14" s="180">
        <v>0.05</v>
      </c>
      <c r="E14" s="180"/>
      <c r="F14" s="161" t="s">
        <v>124</v>
      </c>
      <c r="G14" s="162"/>
    </row>
    <row r="15" spans="1:7" ht="15">
      <c r="A15" s="408"/>
      <c r="B15" s="161" t="s">
        <v>157</v>
      </c>
      <c r="C15" s="161"/>
      <c r="D15" s="180">
        <v>0.5</v>
      </c>
      <c r="E15" s="180"/>
      <c r="F15" s="161" t="s">
        <v>126</v>
      </c>
      <c r="G15" s="162"/>
    </row>
    <row r="16" spans="1:7" ht="15">
      <c r="A16" s="409"/>
      <c r="B16" s="161" t="s">
        <v>158</v>
      </c>
      <c r="C16" s="161"/>
      <c r="D16" s="180">
        <v>1</v>
      </c>
      <c r="E16" s="180"/>
      <c r="F16" s="161" t="s">
        <v>159</v>
      </c>
      <c r="G16" s="162"/>
    </row>
    <row r="17" spans="1:7" ht="25.75">
      <c r="A17" s="183" t="s">
        <v>127</v>
      </c>
      <c r="B17" s="184"/>
      <c r="C17" s="184" t="s">
        <v>128</v>
      </c>
      <c r="D17" s="184"/>
      <c r="E17" s="184" t="s">
        <v>129</v>
      </c>
      <c r="F17" s="184"/>
      <c r="G17" s="76" t="s">
        <v>130</v>
      </c>
    </row>
    <row r="18" spans="1:7" ht="15">
      <c r="A18" s="176" t="s">
        <v>122</v>
      </c>
      <c r="B18" s="161"/>
      <c r="C18" s="161" t="s">
        <v>160</v>
      </c>
      <c r="D18" s="161"/>
      <c r="E18" s="161">
        <v>99</v>
      </c>
      <c r="F18" s="161"/>
      <c r="G18" s="71" t="s">
        <v>133</v>
      </c>
    </row>
    <row r="19" spans="1:7" ht="15">
      <c r="A19" s="176" t="s">
        <v>134</v>
      </c>
      <c r="B19" s="161"/>
      <c r="C19" s="161" t="s">
        <v>135</v>
      </c>
      <c r="D19" s="161"/>
      <c r="E19" s="161" t="s">
        <v>161</v>
      </c>
      <c r="F19" s="161"/>
      <c r="G19" s="71" t="s">
        <v>133</v>
      </c>
    </row>
    <row r="20" spans="1:7" ht="15">
      <c r="A20" s="176" t="s">
        <v>162</v>
      </c>
      <c r="B20" s="161"/>
      <c r="C20" s="161" t="s">
        <v>138</v>
      </c>
      <c r="D20" s="161"/>
      <c r="E20" s="161">
        <v>4</v>
      </c>
      <c r="F20" s="161"/>
      <c r="G20" s="71" t="s">
        <v>133</v>
      </c>
    </row>
    <row r="21" spans="1:7" ht="15">
      <c r="A21" s="176" t="s">
        <v>175</v>
      </c>
      <c r="B21" s="161"/>
      <c r="C21" s="161" t="s">
        <v>138</v>
      </c>
      <c r="D21" s="161"/>
      <c r="E21" s="161">
        <v>4</v>
      </c>
      <c r="F21" s="161"/>
      <c r="G21" s="71" t="s">
        <v>133</v>
      </c>
    </row>
    <row r="22" spans="1:7" ht="15">
      <c r="A22" s="176" t="s">
        <v>164</v>
      </c>
      <c r="B22" s="161"/>
      <c r="C22" s="161" t="s">
        <v>165</v>
      </c>
      <c r="D22" s="161"/>
      <c r="E22" s="161">
        <v>30</v>
      </c>
      <c r="F22" s="161"/>
      <c r="G22" s="71" t="s">
        <v>133</v>
      </c>
    </row>
    <row r="23" spans="1:7" ht="15">
      <c r="A23" s="176" t="s">
        <v>166</v>
      </c>
      <c r="B23" s="161"/>
      <c r="C23" s="161" t="s">
        <v>138</v>
      </c>
      <c r="D23" s="161"/>
      <c r="E23" s="161">
        <v>4</v>
      </c>
      <c r="F23" s="161"/>
      <c r="G23" s="71">
        <v>1</v>
      </c>
    </row>
    <row r="24" spans="1:7" ht="15">
      <c r="A24" s="176" t="s">
        <v>167</v>
      </c>
      <c r="B24" s="161"/>
      <c r="C24" s="161" t="s">
        <v>168</v>
      </c>
      <c r="D24" s="161"/>
      <c r="E24" s="161">
        <v>1</v>
      </c>
      <c r="F24" s="161"/>
      <c r="G24" s="71">
        <v>5</v>
      </c>
    </row>
    <row r="25" spans="1:7" ht="15">
      <c r="A25" s="176" t="s">
        <v>169</v>
      </c>
      <c r="B25" s="161"/>
      <c r="C25" s="161" t="s">
        <v>168</v>
      </c>
      <c r="D25" s="161"/>
      <c r="E25" s="161">
        <v>5</v>
      </c>
      <c r="F25" s="161"/>
      <c r="G25" s="71">
        <v>10</v>
      </c>
    </row>
    <row r="26" spans="1:7" ht="15">
      <c r="A26" s="183" t="s">
        <v>193</v>
      </c>
      <c r="B26" s="184"/>
      <c r="C26" s="184"/>
      <c r="D26" s="184"/>
      <c r="E26" s="184"/>
      <c r="F26" s="184"/>
      <c r="G26" s="449"/>
    </row>
    <row r="27" spans="1:7" ht="15">
      <c r="A27" s="66" t="s">
        <v>141</v>
      </c>
      <c r="B27" s="161" t="s">
        <v>194</v>
      </c>
      <c r="C27" s="161"/>
      <c r="D27" s="161"/>
      <c r="E27" s="161"/>
      <c r="F27" s="161"/>
      <c r="G27" s="162"/>
    </row>
    <row r="28" spans="1:7" ht="44.25" customHeight="1">
      <c r="A28" s="66" t="s">
        <v>142</v>
      </c>
      <c r="B28" s="161" t="s">
        <v>327</v>
      </c>
      <c r="C28" s="161"/>
      <c r="D28" s="161"/>
      <c r="E28" s="161"/>
      <c r="F28" s="161"/>
      <c r="G28" s="162"/>
    </row>
    <row r="29" spans="1:7" ht="15">
      <c r="A29" s="66" t="s">
        <v>143</v>
      </c>
      <c r="B29" s="161" t="s">
        <v>195</v>
      </c>
      <c r="C29" s="161"/>
      <c r="D29" s="161"/>
      <c r="E29" s="161"/>
      <c r="F29" s="161"/>
      <c r="G29" s="162"/>
    </row>
    <row r="30" spans="1:7" ht="15">
      <c r="A30" s="183" t="s">
        <v>145</v>
      </c>
      <c r="B30" s="184"/>
      <c r="C30" s="184"/>
      <c r="D30" s="184"/>
      <c r="E30" s="184"/>
      <c r="F30" s="184"/>
      <c r="G30" s="449"/>
    </row>
    <row r="31" spans="1:7" ht="122.25" customHeight="1">
      <c r="A31" s="450" t="s">
        <v>328</v>
      </c>
      <c r="B31" s="451"/>
      <c r="C31" s="451"/>
      <c r="D31" s="451"/>
      <c r="E31" s="451"/>
      <c r="F31" s="451"/>
      <c r="G31" s="452"/>
    </row>
    <row r="32" spans="1:7" ht="15">
      <c r="A32" s="189" t="s">
        <v>146</v>
      </c>
      <c r="B32" s="190"/>
      <c r="C32" s="190"/>
      <c r="D32" s="190"/>
      <c r="E32" s="190"/>
      <c r="F32" s="190"/>
      <c r="G32" s="191"/>
    </row>
    <row r="33" spans="1:7" ht="48" customHeight="1">
      <c r="A33" s="66" t="s">
        <v>147</v>
      </c>
      <c r="B33" s="204" t="s">
        <v>329</v>
      </c>
      <c r="C33" s="204"/>
      <c r="D33" s="204"/>
      <c r="E33" s="204"/>
      <c r="F33" s="204"/>
      <c r="G33" s="205"/>
    </row>
    <row r="34" spans="1:7" ht="25.75">
      <c r="A34" s="66" t="s">
        <v>148</v>
      </c>
      <c r="B34" s="44">
        <f>'Přehled katalogových listů'!D16</f>
        <v>70</v>
      </c>
      <c r="C34" s="44" t="str">
        <f>'Přehled katalogových listů'!E16</f>
        <v>serverů</v>
      </c>
      <c r="D34" s="44"/>
      <c r="E34" s="44"/>
      <c r="F34" s="44"/>
      <c r="G34" s="45"/>
    </row>
    <row r="35" spans="1:7" ht="13.3" thickBot="1">
      <c r="A35" s="138" t="s">
        <v>151</v>
      </c>
      <c r="B35" s="211"/>
      <c r="C35" s="211"/>
      <c r="D35" s="211"/>
      <c r="E35" s="211"/>
      <c r="F35" s="211"/>
      <c r="G35" s="212"/>
    </row>
  </sheetData>
  <mergeCells count="60">
    <mergeCell ref="B1:G1"/>
    <mergeCell ref="B3:G3"/>
    <mergeCell ref="A4:G4"/>
    <mergeCell ref="A8:G8"/>
    <mergeCell ref="A9:G9"/>
    <mergeCell ref="B2:G2"/>
    <mergeCell ref="A5:A6"/>
    <mergeCell ref="A10:G10"/>
    <mergeCell ref="B12:G12"/>
    <mergeCell ref="A11:G11"/>
    <mergeCell ref="B16:C16"/>
    <mergeCell ref="D16:E16"/>
    <mergeCell ref="F16:G16"/>
    <mergeCell ref="A17:B17"/>
    <mergeCell ref="C17:D17"/>
    <mergeCell ref="E17:F17"/>
    <mergeCell ref="A13:A16"/>
    <mergeCell ref="B13:C13"/>
    <mergeCell ref="D13:E13"/>
    <mergeCell ref="F13:G13"/>
    <mergeCell ref="B14:C14"/>
    <mergeCell ref="D14:E14"/>
    <mergeCell ref="F14:G14"/>
    <mergeCell ref="B15:C15"/>
    <mergeCell ref="D15:E15"/>
    <mergeCell ref="F15:G15"/>
    <mergeCell ref="A18:B18"/>
    <mergeCell ref="C18:D18"/>
    <mergeCell ref="E18:F18"/>
    <mergeCell ref="A19:B19"/>
    <mergeCell ref="C19:D19"/>
    <mergeCell ref="E19:F19"/>
    <mergeCell ref="A20:B20"/>
    <mergeCell ref="C20:D20"/>
    <mergeCell ref="E20:F20"/>
    <mergeCell ref="A21:B21"/>
    <mergeCell ref="C21:D21"/>
    <mergeCell ref="E21:F21"/>
    <mergeCell ref="A22:B22"/>
    <mergeCell ref="C22:D22"/>
    <mergeCell ref="E22:F22"/>
    <mergeCell ref="A23:B23"/>
    <mergeCell ref="C23:D23"/>
    <mergeCell ref="E23:F23"/>
    <mergeCell ref="B35:G35"/>
    <mergeCell ref="B7:G7"/>
    <mergeCell ref="A32:G32"/>
    <mergeCell ref="B33:G33"/>
    <mergeCell ref="A30:G30"/>
    <mergeCell ref="A31:G31"/>
    <mergeCell ref="A26:G26"/>
    <mergeCell ref="B27:G27"/>
    <mergeCell ref="B28:G28"/>
    <mergeCell ref="B29:G29"/>
    <mergeCell ref="A24:B24"/>
    <mergeCell ref="C24:D24"/>
    <mergeCell ref="E24:F24"/>
    <mergeCell ref="A25:B25"/>
    <mergeCell ref="C25:D25"/>
    <mergeCell ref="E25:F25"/>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0BE46-9184-45EC-83CC-04531D0B3600}">
  <dimension ref="A1:C30"/>
  <sheetViews>
    <sheetView workbookViewId="0" topLeftCell="A1"/>
  </sheetViews>
  <sheetFormatPr defaultColWidth="9.28125" defaultRowHeight="15"/>
  <cols>
    <col min="1" max="1" width="3.28125" style="123" bestFit="1" customWidth="1"/>
    <col min="2" max="2" width="82.7109375" style="7" customWidth="1"/>
    <col min="3" max="16384" width="9.28125" style="7" customWidth="1"/>
  </cols>
  <sheetData>
    <row r="1" spans="1:3" ht="15">
      <c r="A1" s="62" t="s">
        <v>0</v>
      </c>
      <c r="B1" s="62" t="s">
        <v>1</v>
      </c>
      <c r="C1"/>
    </row>
    <row r="2" spans="1:3" ht="15">
      <c r="A2" s="123">
        <v>1</v>
      </c>
      <c r="B2" s="124" t="s">
        <v>7</v>
      </c>
      <c r="C2"/>
    </row>
    <row r="3" spans="1:3" ht="15">
      <c r="A3" s="123">
        <v>2</v>
      </c>
      <c r="B3" s="124" t="s">
        <v>9</v>
      </c>
      <c r="C3"/>
    </row>
    <row r="4" spans="1:3" ht="15">
      <c r="A4" s="123">
        <v>3</v>
      </c>
      <c r="B4" s="124" t="s">
        <v>11</v>
      </c>
      <c r="C4"/>
    </row>
    <row r="5" spans="1:3" ht="15">
      <c r="A5" s="123">
        <v>4</v>
      </c>
      <c r="B5" s="124" t="s">
        <v>15</v>
      </c>
      <c r="C5"/>
    </row>
    <row r="6" spans="1:3" ht="15">
      <c r="A6" s="123">
        <v>5</v>
      </c>
      <c r="B6" s="124" t="s">
        <v>23</v>
      </c>
      <c r="C6"/>
    </row>
    <row r="7" spans="1:3" ht="15">
      <c r="A7" s="123">
        <v>6</v>
      </c>
      <c r="B7" s="124" t="s">
        <v>27</v>
      </c>
      <c r="C7"/>
    </row>
    <row r="8" spans="1:3" ht="15">
      <c r="A8" s="123">
        <v>7</v>
      </c>
      <c r="B8" s="124" t="s">
        <v>31</v>
      </c>
      <c r="C8"/>
    </row>
    <row r="9" spans="1:3" ht="15">
      <c r="A9" s="123">
        <v>8</v>
      </c>
      <c r="B9" s="124" t="s">
        <v>34</v>
      </c>
      <c r="C9"/>
    </row>
    <row r="10" spans="1:3" ht="15">
      <c r="A10" s="123">
        <v>9</v>
      </c>
      <c r="B10" s="124" t="s">
        <v>38</v>
      </c>
      <c r="C10"/>
    </row>
    <row r="11" spans="1:3" ht="15">
      <c r="A11" s="123">
        <v>10</v>
      </c>
      <c r="B11" s="124" t="s">
        <v>42</v>
      </c>
      <c r="C11"/>
    </row>
    <row r="12" spans="1:3" ht="15">
      <c r="A12" s="123">
        <v>11</v>
      </c>
      <c r="B12" s="124" t="s">
        <v>46</v>
      </c>
      <c r="C12"/>
    </row>
    <row r="13" spans="1:3" ht="15">
      <c r="A13" s="123">
        <v>12</v>
      </c>
      <c r="B13" s="124" t="s">
        <v>49</v>
      </c>
      <c r="C13"/>
    </row>
    <row r="14" spans="1:3" ht="15">
      <c r="A14" s="123">
        <v>13</v>
      </c>
      <c r="B14" s="124" t="s">
        <v>53</v>
      </c>
      <c r="C14"/>
    </row>
    <row r="15" spans="1:3" ht="15">
      <c r="A15" s="123">
        <v>14</v>
      </c>
      <c r="B15" s="124" t="s">
        <v>56</v>
      </c>
      <c r="C15"/>
    </row>
    <row r="16" spans="1:3" ht="15">
      <c r="A16" s="123">
        <v>15</v>
      </c>
      <c r="B16" s="124" t="s">
        <v>59</v>
      </c>
      <c r="C16"/>
    </row>
    <row r="17" spans="1:3" ht="15">
      <c r="A17" s="123">
        <v>16</v>
      </c>
      <c r="B17" s="124" t="s">
        <v>63</v>
      </c>
      <c r="C17"/>
    </row>
    <row r="18" spans="1:3" ht="15">
      <c r="A18" s="123">
        <v>17</v>
      </c>
      <c r="B18" s="124" t="s">
        <v>67</v>
      </c>
      <c r="C18"/>
    </row>
    <row r="19" spans="1:3" ht="15">
      <c r="A19" s="123">
        <v>18</v>
      </c>
      <c r="B19" s="124" t="s">
        <v>71</v>
      </c>
      <c r="C19"/>
    </row>
    <row r="20" spans="1:3" ht="15">
      <c r="A20" s="123">
        <v>19</v>
      </c>
      <c r="B20" s="124" t="s">
        <v>74</v>
      </c>
      <c r="C20"/>
    </row>
    <row r="21" spans="1:3" ht="15">
      <c r="A21" s="123">
        <v>20</v>
      </c>
      <c r="B21" s="124" t="s">
        <v>77</v>
      </c>
      <c r="C21"/>
    </row>
    <row r="22" spans="1:3" ht="15">
      <c r="A22" s="123">
        <v>21</v>
      </c>
      <c r="B22" s="124" t="s">
        <v>81</v>
      </c>
      <c r="C22"/>
    </row>
    <row r="23" spans="1:3" ht="15">
      <c r="A23" s="123">
        <v>22</v>
      </c>
      <c r="B23" s="124" t="s">
        <v>84</v>
      </c>
      <c r="C23"/>
    </row>
    <row r="24" spans="1:3" ht="15">
      <c r="A24" s="123">
        <v>23</v>
      </c>
      <c r="B24" s="124" t="s">
        <v>386</v>
      </c>
      <c r="C24"/>
    </row>
    <row r="25" spans="1:3" ht="15">
      <c r="A25" s="123">
        <v>24</v>
      </c>
      <c r="B25" s="124" t="s">
        <v>93</v>
      </c>
      <c r="C25"/>
    </row>
    <row r="26" spans="1:3" ht="15">
      <c r="A26" s="123">
        <v>25</v>
      </c>
      <c r="B26" s="124" t="s">
        <v>96</v>
      </c>
      <c r="C26"/>
    </row>
    <row r="27" spans="1:3" ht="15">
      <c r="A27" s="123">
        <v>26</v>
      </c>
      <c r="B27" s="124" t="s">
        <v>98</v>
      </c>
      <c r="C27"/>
    </row>
    <row r="28" spans="1:3" ht="15">
      <c r="A28" s="123">
        <v>27</v>
      </c>
      <c r="B28" s="124" t="s">
        <v>101</v>
      </c>
      <c r="C28"/>
    </row>
    <row r="29" spans="1:3" ht="15">
      <c r="A29" s="123">
        <v>28</v>
      </c>
      <c r="B29" s="124" t="s">
        <v>103</v>
      </c>
      <c r="C29"/>
    </row>
    <row r="30" spans="1:3" ht="15">
      <c r="A30" s="123">
        <v>29</v>
      </c>
      <c r="B30" s="124" t="s">
        <v>105</v>
      </c>
      <c r="C30"/>
    </row>
  </sheetData>
  <sheetProtection selectLockedCells="1"/>
  <printOptions/>
  <pageMargins left="0.7" right="0.7" top="0.75" bottom="0.75" header="0.3" footer="0.3"/>
  <pageSetup horizontalDpi="600" verticalDpi="600" orientation="landscape" paperSize="8" r:id="rId2"/>
  <tableParts>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24997000396251678"/>
  </sheetPr>
  <dimension ref="A1:G14"/>
  <sheetViews>
    <sheetView workbookViewId="0" topLeftCell="A1"/>
  </sheetViews>
  <sheetFormatPr defaultColWidth="9.140625" defaultRowHeight="15"/>
  <cols>
    <col min="1" max="1" width="22.8515625" style="13" customWidth="1"/>
    <col min="2" max="7" width="11.421875" style="13" customWidth="1"/>
    <col min="8" max="16384" width="9.140625" style="13" customWidth="1"/>
  </cols>
  <sheetData>
    <row r="1" spans="1:7" ht="15">
      <c r="A1" s="93" t="s">
        <v>108</v>
      </c>
      <c r="B1" s="195" t="str">
        <f>'Přehled katalogových listů'!B16</f>
        <v>Komplexní správa a provoz serverů MS Windows</v>
      </c>
      <c r="C1" s="195"/>
      <c r="D1" s="195"/>
      <c r="E1" s="195"/>
      <c r="F1" s="195"/>
      <c r="G1" s="196"/>
    </row>
    <row r="2" spans="1:7" ht="15">
      <c r="A2" s="64" t="s">
        <v>109</v>
      </c>
      <c r="B2" s="161">
        <f>'Přehled katalogových listů'!A16</f>
        <v>10</v>
      </c>
      <c r="C2" s="161"/>
      <c r="D2" s="161"/>
      <c r="E2" s="161"/>
      <c r="F2" s="161"/>
      <c r="G2" s="162"/>
    </row>
    <row r="3" spans="1:7" ht="24" customHeight="1">
      <c r="A3" s="64" t="s">
        <v>110</v>
      </c>
      <c r="B3" s="188" t="s">
        <v>191</v>
      </c>
      <c r="C3" s="188"/>
      <c r="D3" s="188"/>
      <c r="E3" s="188"/>
      <c r="F3" s="188"/>
      <c r="G3" s="208"/>
    </row>
    <row r="4" spans="1:7" ht="15.75" customHeight="1">
      <c r="A4" s="197" t="s">
        <v>112</v>
      </c>
      <c r="B4" s="198"/>
      <c r="C4" s="198"/>
      <c r="D4" s="198"/>
      <c r="E4" s="198"/>
      <c r="F4" s="198"/>
      <c r="G4" s="199"/>
    </row>
    <row r="5" spans="1:7" ht="15">
      <c r="A5" s="458" t="s">
        <v>113</v>
      </c>
      <c r="B5" s="69" t="s">
        <v>266</v>
      </c>
      <c r="C5" s="69" t="s">
        <v>267</v>
      </c>
      <c r="D5" s="69" t="s">
        <v>268</v>
      </c>
      <c r="E5" s="69" t="s">
        <v>269</v>
      </c>
      <c r="F5" s="69" t="s">
        <v>270</v>
      </c>
      <c r="G5" s="72" t="s">
        <v>271</v>
      </c>
    </row>
    <row r="6" spans="1:7" ht="15">
      <c r="A6" s="459"/>
      <c r="B6" s="69" t="s">
        <v>272</v>
      </c>
      <c r="C6" s="69" t="s">
        <v>272</v>
      </c>
      <c r="D6" s="69"/>
      <c r="E6" s="69" t="s">
        <v>272</v>
      </c>
      <c r="F6" s="69"/>
      <c r="G6" s="72"/>
    </row>
    <row r="7" spans="1:7" ht="15">
      <c r="A7" s="66" t="s">
        <v>114</v>
      </c>
      <c r="B7" s="188" t="str">
        <f>'Přehled katalogových listů'!F16</f>
        <v>ADHOC/WIN</v>
      </c>
      <c r="C7" s="188"/>
      <c r="D7" s="188"/>
      <c r="E7" s="188"/>
      <c r="F7" s="188"/>
      <c r="G7" s="208"/>
    </row>
    <row r="8" spans="1:7" ht="15">
      <c r="A8" s="189" t="s">
        <v>115</v>
      </c>
      <c r="B8" s="190"/>
      <c r="C8" s="190"/>
      <c r="D8" s="190"/>
      <c r="E8" s="190"/>
      <c r="F8" s="190"/>
      <c r="G8" s="191"/>
    </row>
    <row r="9" spans="1:7" ht="168.75" customHeight="1">
      <c r="A9" s="356" t="s">
        <v>330</v>
      </c>
      <c r="B9" s="357"/>
      <c r="C9" s="357"/>
      <c r="D9" s="357"/>
      <c r="E9" s="357"/>
      <c r="F9" s="357"/>
      <c r="G9" s="358"/>
    </row>
    <row r="10" spans="1:7" ht="15">
      <c r="A10" s="220" t="s">
        <v>146</v>
      </c>
      <c r="B10" s="221"/>
      <c r="C10" s="221"/>
      <c r="D10" s="221"/>
      <c r="E10" s="221"/>
      <c r="F10" s="221"/>
      <c r="G10" s="222"/>
    </row>
    <row r="11" spans="1:7" ht="15">
      <c r="A11" s="64" t="s">
        <v>147</v>
      </c>
      <c r="B11" s="188"/>
      <c r="C11" s="188"/>
      <c r="D11" s="188"/>
      <c r="E11" s="188"/>
      <c r="F11" s="188"/>
      <c r="G11" s="208"/>
    </row>
    <row r="12" spans="1:7" ht="25.75">
      <c r="A12" s="66" t="s">
        <v>148</v>
      </c>
      <c r="B12" s="209" t="s">
        <v>133</v>
      </c>
      <c r="C12" s="209"/>
      <c r="D12" s="209"/>
      <c r="E12" s="209"/>
      <c r="F12" s="209"/>
      <c r="G12" s="210"/>
    </row>
    <row r="13" spans="1:7" ht="15">
      <c r="A13" s="64" t="s">
        <v>149</v>
      </c>
      <c r="B13" s="310" t="s">
        <v>150</v>
      </c>
      <c r="C13" s="310"/>
      <c r="D13" s="310"/>
      <c r="E13" s="310"/>
      <c r="F13" s="310"/>
      <c r="G13" s="311"/>
    </row>
    <row r="14" spans="1:7" ht="13.3" thickBot="1">
      <c r="A14" s="68" t="s">
        <v>151</v>
      </c>
      <c r="B14" s="312"/>
      <c r="C14" s="312"/>
      <c r="D14" s="312"/>
      <c r="E14" s="312"/>
      <c r="F14" s="312"/>
      <c r="G14" s="313"/>
    </row>
  </sheetData>
  <mergeCells count="13">
    <mergeCell ref="B1:G1"/>
    <mergeCell ref="B2:G2"/>
    <mergeCell ref="B3:G3"/>
    <mergeCell ref="A4:G4"/>
    <mergeCell ref="B7:G7"/>
    <mergeCell ref="A5:A6"/>
    <mergeCell ref="B13:G13"/>
    <mergeCell ref="B14:G14"/>
    <mergeCell ref="A8:G8"/>
    <mergeCell ref="A9:G9"/>
    <mergeCell ref="A10:G10"/>
    <mergeCell ref="B11:G11"/>
    <mergeCell ref="B12:G12"/>
  </mergeCells>
  <printOptions/>
  <pageMargins left="0.7" right="0.7" top="0.787401575" bottom="0.7874015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35"/>
  <sheetViews>
    <sheetView workbookViewId="0" topLeftCell="A10">
      <selection activeCell="A10" sqref="A10:G10"/>
    </sheetView>
  </sheetViews>
  <sheetFormatPr defaultColWidth="9.28125" defaultRowHeight="15"/>
  <cols>
    <col min="1" max="1" width="22.8515625" style="13" customWidth="1"/>
    <col min="2" max="7" width="11.421875" style="13" customWidth="1"/>
    <col min="8" max="16384" width="9.28125" style="13" customWidth="1"/>
  </cols>
  <sheetData>
    <row r="1" spans="1:7" ht="15">
      <c r="A1" s="93" t="s">
        <v>108</v>
      </c>
      <c r="B1" s="195" t="str">
        <f>'Přehled katalogových listů'!B17</f>
        <v>Komplexní správa a provoz serverů Linux OS</v>
      </c>
      <c r="C1" s="195"/>
      <c r="D1" s="195"/>
      <c r="E1" s="195"/>
      <c r="F1" s="195"/>
      <c r="G1" s="196"/>
    </row>
    <row r="2" spans="1:7" ht="15">
      <c r="A2" s="66" t="s">
        <v>109</v>
      </c>
      <c r="B2" s="161">
        <f>'Přehled katalogových listů'!A17</f>
        <v>11</v>
      </c>
      <c r="C2" s="161"/>
      <c r="D2" s="161"/>
      <c r="E2" s="161"/>
      <c r="F2" s="161"/>
      <c r="G2" s="162"/>
    </row>
    <row r="3" spans="1:7" ht="15">
      <c r="A3" s="66" t="s">
        <v>110</v>
      </c>
      <c r="B3" s="161" t="s">
        <v>196</v>
      </c>
      <c r="C3" s="161"/>
      <c r="D3" s="161"/>
      <c r="E3" s="161"/>
      <c r="F3" s="161"/>
      <c r="G3" s="162"/>
    </row>
    <row r="4" spans="1:7" ht="15">
      <c r="A4" s="189" t="s">
        <v>112</v>
      </c>
      <c r="B4" s="190"/>
      <c r="C4" s="190"/>
      <c r="D4" s="190"/>
      <c r="E4" s="190"/>
      <c r="F4" s="190"/>
      <c r="G4" s="191"/>
    </row>
    <row r="5" spans="1:7" ht="15">
      <c r="A5" s="176" t="s">
        <v>113</v>
      </c>
      <c r="B5" s="69" t="s">
        <v>266</v>
      </c>
      <c r="C5" s="69" t="s">
        <v>267</v>
      </c>
      <c r="D5" s="69" t="s">
        <v>268</v>
      </c>
      <c r="E5" s="69" t="s">
        <v>269</v>
      </c>
      <c r="F5" s="69" t="s">
        <v>270</v>
      </c>
      <c r="G5" s="72" t="s">
        <v>271</v>
      </c>
    </row>
    <row r="6" spans="1:7" ht="15.75" customHeight="1">
      <c r="A6" s="176"/>
      <c r="B6" s="69" t="s">
        <v>272</v>
      </c>
      <c r="C6" s="69" t="s">
        <v>272</v>
      </c>
      <c r="D6" s="69"/>
      <c r="E6" s="69" t="s">
        <v>272</v>
      </c>
      <c r="F6" s="69"/>
      <c r="G6" s="72"/>
    </row>
    <row r="7" spans="1:7" ht="15">
      <c r="A7" s="66" t="s">
        <v>114</v>
      </c>
      <c r="B7" s="161" t="str">
        <f>'Přehled katalogových listů'!C17</f>
        <v>INFRA/LINUX</v>
      </c>
      <c r="C7" s="161"/>
      <c r="D7" s="161"/>
      <c r="E7" s="161"/>
      <c r="F7" s="161"/>
      <c r="G7" s="162"/>
    </row>
    <row r="8" spans="1:7" ht="15">
      <c r="A8" s="197" t="s">
        <v>115</v>
      </c>
      <c r="B8" s="198"/>
      <c r="C8" s="198"/>
      <c r="D8" s="198"/>
      <c r="E8" s="198"/>
      <c r="F8" s="198"/>
      <c r="G8" s="199"/>
    </row>
    <row r="9" spans="1:7" ht="397.5" customHeight="1">
      <c r="A9" s="431" t="s">
        <v>331</v>
      </c>
      <c r="B9" s="432"/>
      <c r="C9" s="432"/>
      <c r="D9" s="432"/>
      <c r="E9" s="432"/>
      <c r="F9" s="432"/>
      <c r="G9" s="433"/>
    </row>
    <row r="10" spans="1:7" ht="286.5" customHeight="1">
      <c r="A10" s="431" t="s">
        <v>378</v>
      </c>
      <c r="B10" s="432"/>
      <c r="C10" s="432"/>
      <c r="D10" s="432"/>
      <c r="E10" s="432"/>
      <c r="F10" s="432"/>
      <c r="G10" s="433"/>
    </row>
    <row r="11" spans="1:7" ht="15">
      <c r="A11" s="177" t="s">
        <v>116</v>
      </c>
      <c r="B11" s="178"/>
      <c r="C11" s="178"/>
      <c r="D11" s="178"/>
      <c r="E11" s="178"/>
      <c r="F11" s="178"/>
      <c r="G11" s="179"/>
    </row>
    <row r="12" spans="1:7" ht="15">
      <c r="A12" s="77" t="s">
        <v>117</v>
      </c>
      <c r="B12" s="166" t="s">
        <v>118</v>
      </c>
      <c r="C12" s="166"/>
      <c r="D12" s="166"/>
      <c r="E12" s="166"/>
      <c r="F12" s="166"/>
      <c r="G12" s="167"/>
    </row>
    <row r="13" spans="1:7" ht="15">
      <c r="A13" s="219" t="s">
        <v>119</v>
      </c>
      <c r="B13" s="453" t="s">
        <v>120</v>
      </c>
      <c r="C13" s="453"/>
      <c r="D13" s="453" t="s">
        <v>121</v>
      </c>
      <c r="E13" s="453"/>
      <c r="F13" s="453" t="s">
        <v>122</v>
      </c>
      <c r="G13" s="454"/>
    </row>
    <row r="14" spans="1:7" ht="15">
      <c r="A14" s="219"/>
      <c r="B14" s="161" t="s">
        <v>123</v>
      </c>
      <c r="C14" s="161"/>
      <c r="D14" s="180">
        <v>0.05</v>
      </c>
      <c r="E14" s="180"/>
      <c r="F14" s="161" t="s">
        <v>124</v>
      </c>
      <c r="G14" s="162"/>
    </row>
    <row r="15" spans="1:7" ht="15">
      <c r="A15" s="219"/>
      <c r="B15" s="161" t="s">
        <v>157</v>
      </c>
      <c r="C15" s="161"/>
      <c r="D15" s="180">
        <v>0.5</v>
      </c>
      <c r="E15" s="180"/>
      <c r="F15" s="161" t="s">
        <v>126</v>
      </c>
      <c r="G15" s="162"/>
    </row>
    <row r="16" spans="1:7" ht="15">
      <c r="A16" s="219"/>
      <c r="B16" s="161" t="s">
        <v>158</v>
      </c>
      <c r="C16" s="161"/>
      <c r="D16" s="180">
        <v>1</v>
      </c>
      <c r="E16" s="180"/>
      <c r="F16" s="161" t="s">
        <v>159</v>
      </c>
      <c r="G16" s="162"/>
    </row>
    <row r="17" spans="1:7" ht="25.75">
      <c r="A17" s="183" t="s">
        <v>127</v>
      </c>
      <c r="B17" s="184"/>
      <c r="C17" s="184" t="s">
        <v>128</v>
      </c>
      <c r="D17" s="184"/>
      <c r="E17" s="184" t="s">
        <v>129</v>
      </c>
      <c r="F17" s="184"/>
      <c r="G17" s="76" t="s">
        <v>130</v>
      </c>
    </row>
    <row r="18" spans="1:7" ht="15">
      <c r="A18" s="176" t="s">
        <v>122</v>
      </c>
      <c r="B18" s="161"/>
      <c r="C18" s="161" t="s">
        <v>160</v>
      </c>
      <c r="D18" s="161"/>
      <c r="E18" s="161">
        <v>99</v>
      </c>
      <c r="F18" s="161"/>
      <c r="G18" s="71" t="s">
        <v>133</v>
      </c>
    </row>
    <row r="19" spans="1:7" ht="15">
      <c r="A19" s="176" t="s">
        <v>134</v>
      </c>
      <c r="B19" s="161"/>
      <c r="C19" s="161" t="s">
        <v>135</v>
      </c>
      <c r="D19" s="161"/>
      <c r="E19" s="161" t="s">
        <v>161</v>
      </c>
      <c r="F19" s="161"/>
      <c r="G19" s="71" t="s">
        <v>133</v>
      </c>
    </row>
    <row r="20" spans="1:7" ht="15">
      <c r="A20" s="176" t="s">
        <v>162</v>
      </c>
      <c r="B20" s="161"/>
      <c r="C20" s="161" t="s">
        <v>138</v>
      </c>
      <c r="D20" s="161"/>
      <c r="E20" s="161">
        <v>4</v>
      </c>
      <c r="F20" s="161"/>
      <c r="G20" s="71" t="s">
        <v>133</v>
      </c>
    </row>
    <row r="21" spans="1:7" ht="15">
      <c r="A21" s="176" t="s">
        <v>175</v>
      </c>
      <c r="B21" s="161"/>
      <c r="C21" s="161" t="s">
        <v>138</v>
      </c>
      <c r="D21" s="161"/>
      <c r="E21" s="161">
        <v>4</v>
      </c>
      <c r="F21" s="161"/>
      <c r="G21" s="71" t="s">
        <v>133</v>
      </c>
    </row>
    <row r="22" spans="1:7" ht="15">
      <c r="A22" s="176" t="s">
        <v>164</v>
      </c>
      <c r="B22" s="161"/>
      <c r="C22" s="161" t="s">
        <v>165</v>
      </c>
      <c r="D22" s="161"/>
      <c r="E22" s="161">
        <v>30</v>
      </c>
      <c r="F22" s="161"/>
      <c r="G22" s="71" t="s">
        <v>133</v>
      </c>
    </row>
    <row r="23" spans="1:7" ht="15">
      <c r="A23" s="176" t="s">
        <v>166</v>
      </c>
      <c r="B23" s="161"/>
      <c r="C23" s="161" t="s">
        <v>138</v>
      </c>
      <c r="D23" s="161"/>
      <c r="E23" s="161">
        <v>4</v>
      </c>
      <c r="F23" s="161"/>
      <c r="G23" s="71">
        <v>1</v>
      </c>
    </row>
    <row r="24" spans="1:7" ht="15">
      <c r="A24" s="176" t="s">
        <v>167</v>
      </c>
      <c r="B24" s="161"/>
      <c r="C24" s="161" t="s">
        <v>168</v>
      </c>
      <c r="D24" s="161"/>
      <c r="E24" s="161">
        <v>1</v>
      </c>
      <c r="F24" s="161"/>
      <c r="G24" s="71">
        <v>5</v>
      </c>
    </row>
    <row r="25" spans="1:7" ht="15">
      <c r="A25" s="176" t="s">
        <v>169</v>
      </c>
      <c r="B25" s="161"/>
      <c r="C25" s="161" t="s">
        <v>168</v>
      </c>
      <c r="D25" s="161"/>
      <c r="E25" s="161">
        <v>5</v>
      </c>
      <c r="F25" s="161"/>
      <c r="G25" s="71">
        <v>10</v>
      </c>
    </row>
    <row r="26" spans="1:7" ht="15">
      <c r="A26" s="183" t="s">
        <v>193</v>
      </c>
      <c r="B26" s="184"/>
      <c r="C26" s="184"/>
      <c r="D26" s="184"/>
      <c r="E26" s="184"/>
      <c r="F26" s="184"/>
      <c r="G26" s="449"/>
    </row>
    <row r="27" spans="1:7" ht="15">
      <c r="A27" s="66" t="s">
        <v>141</v>
      </c>
      <c r="B27" s="451" t="s">
        <v>194</v>
      </c>
      <c r="C27" s="451"/>
      <c r="D27" s="451"/>
      <c r="E27" s="451"/>
      <c r="F27" s="451"/>
      <c r="G27" s="452"/>
    </row>
    <row r="28" spans="1:7" ht="45.75" customHeight="1">
      <c r="A28" s="66" t="s">
        <v>142</v>
      </c>
      <c r="B28" s="451" t="s">
        <v>333</v>
      </c>
      <c r="C28" s="451"/>
      <c r="D28" s="451"/>
      <c r="E28" s="451"/>
      <c r="F28" s="451"/>
      <c r="G28" s="452"/>
    </row>
    <row r="29" spans="1:7" ht="15">
      <c r="A29" s="66" t="s">
        <v>143</v>
      </c>
      <c r="B29" s="451" t="s">
        <v>195</v>
      </c>
      <c r="C29" s="451"/>
      <c r="D29" s="451"/>
      <c r="E29" s="451"/>
      <c r="F29" s="451"/>
      <c r="G29" s="452"/>
    </row>
    <row r="30" spans="1:7" ht="15">
      <c r="A30" s="183" t="s">
        <v>145</v>
      </c>
      <c r="B30" s="184"/>
      <c r="C30" s="184"/>
      <c r="D30" s="184"/>
      <c r="E30" s="184"/>
      <c r="F30" s="184"/>
      <c r="G30" s="449"/>
    </row>
    <row r="31" spans="1:7" ht="121.5" customHeight="1">
      <c r="A31" s="306" t="s">
        <v>334</v>
      </c>
      <c r="B31" s="263"/>
      <c r="C31" s="263"/>
      <c r="D31" s="263"/>
      <c r="E31" s="263"/>
      <c r="F31" s="263"/>
      <c r="G31" s="264"/>
    </row>
    <row r="32" spans="1:7" ht="15">
      <c r="A32" s="189" t="s">
        <v>146</v>
      </c>
      <c r="B32" s="190"/>
      <c r="C32" s="190"/>
      <c r="D32" s="190"/>
      <c r="E32" s="190"/>
      <c r="F32" s="190"/>
      <c r="G32" s="191"/>
    </row>
    <row r="33" spans="1:7" ht="44.25" customHeight="1">
      <c r="A33" s="66" t="s">
        <v>147</v>
      </c>
      <c r="B33" s="204" t="s">
        <v>335</v>
      </c>
      <c r="C33" s="204"/>
      <c r="D33" s="204"/>
      <c r="E33" s="204"/>
      <c r="F33" s="204"/>
      <c r="G33" s="205"/>
    </row>
    <row r="34" spans="1:7" ht="25.75">
      <c r="A34" s="66" t="s">
        <v>148</v>
      </c>
      <c r="B34" s="44">
        <f>'Přehled katalogových listů'!D17</f>
        <v>40</v>
      </c>
      <c r="C34" s="44" t="str">
        <f>'Přehled katalogových listů'!E17</f>
        <v>serverů</v>
      </c>
      <c r="D34" s="44"/>
      <c r="E34" s="44"/>
      <c r="F34" s="44"/>
      <c r="G34" s="45"/>
    </row>
    <row r="35" spans="1:7" ht="13.3" thickBot="1">
      <c r="A35" s="138" t="s">
        <v>151</v>
      </c>
      <c r="B35" s="211"/>
      <c r="C35" s="211"/>
      <c r="D35" s="211"/>
      <c r="E35" s="211"/>
      <c r="F35" s="211"/>
      <c r="G35" s="212"/>
    </row>
  </sheetData>
  <mergeCells count="60">
    <mergeCell ref="B1:G1"/>
    <mergeCell ref="B3:G3"/>
    <mergeCell ref="A4:G4"/>
    <mergeCell ref="B7:G7"/>
    <mergeCell ref="A8:G8"/>
    <mergeCell ref="B2:G2"/>
    <mergeCell ref="A5:A6"/>
    <mergeCell ref="A9:G9"/>
    <mergeCell ref="A10:G10"/>
    <mergeCell ref="A11:G11"/>
    <mergeCell ref="B12:G12"/>
    <mergeCell ref="A13:A16"/>
    <mergeCell ref="B13:C13"/>
    <mergeCell ref="D13:E13"/>
    <mergeCell ref="F13:G13"/>
    <mergeCell ref="B14:C14"/>
    <mergeCell ref="D14:E14"/>
    <mergeCell ref="F14:G14"/>
    <mergeCell ref="B15:C15"/>
    <mergeCell ref="D15:E15"/>
    <mergeCell ref="F15:G15"/>
    <mergeCell ref="B16:C16"/>
    <mergeCell ref="D16:E16"/>
    <mergeCell ref="F16:G16"/>
    <mergeCell ref="A17:B17"/>
    <mergeCell ref="C17:D17"/>
    <mergeCell ref="E17:F17"/>
    <mergeCell ref="A22:B22"/>
    <mergeCell ref="C22:D22"/>
    <mergeCell ref="E22:F22"/>
    <mergeCell ref="A18:B18"/>
    <mergeCell ref="C18:D18"/>
    <mergeCell ref="E18:F18"/>
    <mergeCell ref="A19:B19"/>
    <mergeCell ref="C19:D19"/>
    <mergeCell ref="E19:F19"/>
    <mergeCell ref="A23:B23"/>
    <mergeCell ref="C23:D23"/>
    <mergeCell ref="E23:F23"/>
    <mergeCell ref="A20:B20"/>
    <mergeCell ref="C20:D20"/>
    <mergeCell ref="E20:F20"/>
    <mergeCell ref="A21:B21"/>
    <mergeCell ref="C21:D21"/>
    <mergeCell ref="E21:F21"/>
    <mergeCell ref="B28:G28"/>
    <mergeCell ref="B29:G29"/>
    <mergeCell ref="A24:B24"/>
    <mergeCell ref="C24:D24"/>
    <mergeCell ref="E24:F24"/>
    <mergeCell ref="A25:B25"/>
    <mergeCell ref="C25:D25"/>
    <mergeCell ref="E25:F25"/>
    <mergeCell ref="A26:G26"/>
    <mergeCell ref="B27:G27"/>
    <mergeCell ref="B35:G35"/>
    <mergeCell ref="A32:G32"/>
    <mergeCell ref="B33:G33"/>
    <mergeCell ref="A30:G30"/>
    <mergeCell ref="A31:G31"/>
  </mergeCells>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24997000396251678"/>
  </sheetPr>
  <dimension ref="A1:G14"/>
  <sheetViews>
    <sheetView workbookViewId="0" topLeftCell="A1"/>
  </sheetViews>
  <sheetFormatPr defaultColWidth="9.140625" defaultRowHeight="15"/>
  <cols>
    <col min="1" max="1" width="22.8515625" style="13" customWidth="1"/>
    <col min="2" max="7" width="11.421875" style="13" customWidth="1"/>
    <col min="8" max="16384" width="9.140625" style="13" customWidth="1"/>
  </cols>
  <sheetData>
    <row r="1" spans="1:7" ht="15">
      <c r="A1" s="93" t="s">
        <v>108</v>
      </c>
      <c r="B1" s="195" t="str">
        <f>'Přehled katalogových listů'!B17</f>
        <v>Komplexní správa a provoz serverů Linux OS</v>
      </c>
      <c r="C1" s="195"/>
      <c r="D1" s="195"/>
      <c r="E1" s="195"/>
      <c r="F1" s="195"/>
      <c r="G1" s="196"/>
    </row>
    <row r="2" spans="1:7" ht="15">
      <c r="A2" s="64" t="s">
        <v>109</v>
      </c>
      <c r="B2" s="161">
        <f>'Přehled katalogových listů'!A17</f>
        <v>11</v>
      </c>
      <c r="C2" s="161"/>
      <c r="D2" s="161"/>
      <c r="E2" s="161"/>
      <c r="F2" s="161"/>
      <c r="G2" s="162"/>
    </row>
    <row r="3" spans="1:7" ht="15">
      <c r="A3" s="64" t="s">
        <v>110</v>
      </c>
      <c r="B3" s="188" t="s">
        <v>197</v>
      </c>
      <c r="C3" s="188"/>
      <c r="D3" s="188"/>
      <c r="E3" s="188"/>
      <c r="F3" s="188"/>
      <c r="G3" s="208"/>
    </row>
    <row r="4" spans="1:7" ht="15">
      <c r="A4" s="75" t="s">
        <v>112</v>
      </c>
      <c r="B4" s="198"/>
      <c r="C4" s="198"/>
      <c r="D4" s="198"/>
      <c r="E4" s="198"/>
      <c r="F4" s="198"/>
      <c r="G4" s="199"/>
    </row>
    <row r="5" spans="1:7" ht="15">
      <c r="A5" s="66" t="s">
        <v>113</v>
      </c>
      <c r="B5" s="69" t="s">
        <v>266</v>
      </c>
      <c r="C5" s="69" t="s">
        <v>267</v>
      </c>
      <c r="D5" s="69" t="s">
        <v>268</v>
      </c>
      <c r="E5" s="69" t="s">
        <v>269</v>
      </c>
      <c r="F5" s="69" t="s">
        <v>270</v>
      </c>
      <c r="G5" s="72" t="s">
        <v>271</v>
      </c>
    </row>
    <row r="6" spans="1:7" ht="15">
      <c r="A6" s="66"/>
      <c r="B6" s="69" t="s">
        <v>272</v>
      </c>
      <c r="C6" s="69" t="s">
        <v>272</v>
      </c>
      <c r="D6" s="69"/>
      <c r="E6" s="69" t="s">
        <v>272</v>
      </c>
      <c r="F6" s="69"/>
      <c r="G6" s="72"/>
    </row>
    <row r="7" spans="1:7" ht="15">
      <c r="A7" s="66" t="s">
        <v>114</v>
      </c>
      <c r="B7" s="188" t="str">
        <f>'Přehled katalogových listů'!F17</f>
        <v>ADHOC/LINUX</v>
      </c>
      <c r="C7" s="188"/>
      <c r="D7" s="188"/>
      <c r="E7" s="188"/>
      <c r="F7" s="188"/>
      <c r="G7" s="208"/>
    </row>
    <row r="8" spans="1:7" ht="15">
      <c r="A8" s="189" t="s">
        <v>115</v>
      </c>
      <c r="B8" s="190"/>
      <c r="C8" s="190"/>
      <c r="D8" s="190"/>
      <c r="E8" s="190"/>
      <c r="F8" s="190"/>
      <c r="G8" s="191"/>
    </row>
    <row r="9" spans="1:7" ht="174" customHeight="1">
      <c r="A9" s="306" t="s">
        <v>336</v>
      </c>
      <c r="B9" s="263"/>
      <c r="C9" s="263"/>
      <c r="D9" s="263"/>
      <c r="E9" s="263"/>
      <c r="F9" s="263"/>
      <c r="G9" s="264"/>
    </row>
    <row r="10" spans="1:7" ht="15">
      <c r="A10" s="220" t="s">
        <v>146</v>
      </c>
      <c r="B10" s="221"/>
      <c r="C10" s="221"/>
      <c r="D10" s="221"/>
      <c r="E10" s="221"/>
      <c r="F10" s="221"/>
      <c r="G10" s="222"/>
    </row>
    <row r="11" spans="1:7" ht="15">
      <c r="A11" s="64" t="s">
        <v>147</v>
      </c>
      <c r="B11" s="188"/>
      <c r="C11" s="188"/>
      <c r="D11" s="188"/>
      <c r="E11" s="188"/>
      <c r="F11" s="188"/>
      <c r="G11" s="208"/>
    </row>
    <row r="12" spans="1:7" ht="25.75">
      <c r="A12" s="66" t="s">
        <v>148</v>
      </c>
      <c r="B12" s="209" t="s">
        <v>133</v>
      </c>
      <c r="C12" s="209"/>
      <c r="D12" s="209"/>
      <c r="E12" s="209"/>
      <c r="F12" s="209"/>
      <c r="G12" s="210"/>
    </row>
    <row r="13" spans="1:7" ht="15">
      <c r="A13" s="64" t="s">
        <v>149</v>
      </c>
      <c r="B13" s="310" t="s">
        <v>150</v>
      </c>
      <c r="C13" s="310"/>
      <c r="D13" s="310"/>
      <c r="E13" s="310"/>
      <c r="F13" s="310"/>
      <c r="G13" s="311"/>
    </row>
    <row r="14" spans="1:7" ht="13.3" thickBot="1">
      <c r="A14" s="68" t="s">
        <v>151</v>
      </c>
      <c r="B14" s="312"/>
      <c r="C14" s="312"/>
      <c r="D14" s="312"/>
      <c r="E14" s="312"/>
      <c r="F14" s="312"/>
      <c r="G14" s="313"/>
    </row>
  </sheetData>
  <mergeCells count="12">
    <mergeCell ref="B14:G14"/>
    <mergeCell ref="B1:G1"/>
    <mergeCell ref="B2:G2"/>
    <mergeCell ref="B3:G3"/>
    <mergeCell ref="B4:G4"/>
    <mergeCell ref="B7:G7"/>
    <mergeCell ref="A8:G8"/>
    <mergeCell ref="A9:G9"/>
    <mergeCell ref="A10:G10"/>
    <mergeCell ref="B11:G11"/>
    <mergeCell ref="B12:G12"/>
    <mergeCell ref="B13:G13"/>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6"/>
  <sheetViews>
    <sheetView workbookViewId="0" topLeftCell="A11">
      <selection activeCell="A11" sqref="A11:H11"/>
    </sheetView>
  </sheetViews>
  <sheetFormatPr defaultColWidth="9.28125" defaultRowHeight="15"/>
  <cols>
    <col min="1" max="1" width="22.8515625" style="13" customWidth="1"/>
    <col min="2" max="8" width="11.140625" style="13" customWidth="1"/>
    <col min="9" max="16384" width="9.28125" style="13" customWidth="1"/>
  </cols>
  <sheetData>
    <row r="1" spans="1:8" ht="15">
      <c r="A1" s="93" t="s">
        <v>108</v>
      </c>
      <c r="B1" s="206" t="str">
        <f>'Přehled katalogových listů'!B18</f>
        <v>Správa a provoz infrastruktury MS Active Directory</v>
      </c>
      <c r="C1" s="206"/>
      <c r="D1" s="206"/>
      <c r="E1" s="206"/>
      <c r="F1" s="206"/>
      <c r="G1" s="206"/>
      <c r="H1" s="207"/>
    </row>
    <row r="2" spans="1:8" ht="15">
      <c r="A2" s="66" t="s">
        <v>109</v>
      </c>
      <c r="B2" s="161">
        <f>'Přehled katalogových listů'!A18</f>
        <v>12</v>
      </c>
      <c r="C2" s="161"/>
      <c r="D2" s="161"/>
      <c r="E2" s="161"/>
      <c r="F2" s="161"/>
      <c r="G2" s="161"/>
      <c r="H2" s="162"/>
    </row>
    <row r="3" spans="1:8" ht="15">
      <c r="A3" s="66" t="s">
        <v>110</v>
      </c>
      <c r="B3" s="161" t="s">
        <v>263</v>
      </c>
      <c r="C3" s="161"/>
      <c r="D3" s="161"/>
      <c r="E3" s="161"/>
      <c r="F3" s="161"/>
      <c r="G3" s="161"/>
      <c r="H3" s="162"/>
    </row>
    <row r="4" spans="1:8" ht="15">
      <c r="A4" s="189" t="s">
        <v>112</v>
      </c>
      <c r="B4" s="190"/>
      <c r="C4" s="190"/>
      <c r="D4" s="190"/>
      <c r="E4" s="190"/>
      <c r="F4" s="190"/>
      <c r="G4" s="190"/>
      <c r="H4" s="191"/>
    </row>
    <row r="5" spans="1:8" ht="15">
      <c r="A5" s="176" t="s">
        <v>113</v>
      </c>
      <c r="B5" s="69" t="s">
        <v>266</v>
      </c>
      <c r="C5" s="69" t="s">
        <v>267</v>
      </c>
      <c r="D5" s="69" t="s">
        <v>268</v>
      </c>
      <c r="E5" s="69" t="s">
        <v>269</v>
      </c>
      <c r="F5" s="69" t="s">
        <v>270</v>
      </c>
      <c r="G5" s="69" t="s">
        <v>271</v>
      </c>
      <c r="H5" s="115"/>
    </row>
    <row r="6" spans="1:8" ht="15" customHeight="1">
      <c r="A6" s="176"/>
      <c r="B6" s="69" t="s">
        <v>272</v>
      </c>
      <c r="C6" s="69" t="s">
        <v>272</v>
      </c>
      <c r="D6" s="69" t="s">
        <v>272</v>
      </c>
      <c r="E6" s="69" t="s">
        <v>272</v>
      </c>
      <c r="F6" s="69"/>
      <c r="G6" s="69"/>
      <c r="H6" s="71"/>
    </row>
    <row r="7" spans="1:8" ht="14.5" customHeight="1">
      <c r="A7" s="66" t="s">
        <v>114</v>
      </c>
      <c r="B7" s="161" t="str">
        <f>'Přehled katalogových listů'!C18</f>
        <v>INFRA/AD</v>
      </c>
      <c r="C7" s="161"/>
      <c r="D7" s="161"/>
      <c r="E7" s="161"/>
      <c r="F7" s="161"/>
      <c r="G7" s="161"/>
      <c r="H7" s="162"/>
    </row>
    <row r="8" spans="1:8" ht="14.5" customHeight="1">
      <c r="A8" s="197" t="s">
        <v>115</v>
      </c>
      <c r="B8" s="198"/>
      <c r="C8" s="198"/>
      <c r="D8" s="198"/>
      <c r="E8" s="198"/>
      <c r="F8" s="198"/>
      <c r="G8" s="198"/>
      <c r="H8" s="199"/>
    </row>
    <row r="9" spans="1:8" ht="409.5" customHeight="1">
      <c r="A9" s="455" t="s">
        <v>340</v>
      </c>
      <c r="B9" s="456"/>
      <c r="C9" s="456"/>
      <c r="D9" s="456"/>
      <c r="E9" s="456"/>
      <c r="F9" s="456"/>
      <c r="G9" s="456"/>
      <c r="H9" s="457"/>
    </row>
    <row r="10" spans="1:8" ht="366" customHeight="1">
      <c r="A10" s="460" t="s">
        <v>341</v>
      </c>
      <c r="B10" s="461"/>
      <c r="C10" s="461"/>
      <c r="D10" s="461"/>
      <c r="E10" s="461"/>
      <c r="F10" s="461"/>
      <c r="G10" s="461"/>
      <c r="H10" s="462"/>
    </row>
    <row r="11" spans="1:8" ht="151" customHeight="1">
      <c r="A11" s="463" t="s">
        <v>379</v>
      </c>
      <c r="B11" s="464"/>
      <c r="C11" s="464"/>
      <c r="D11" s="464"/>
      <c r="E11" s="464"/>
      <c r="F11" s="464"/>
      <c r="G11" s="464"/>
      <c r="H11" s="465"/>
    </row>
    <row r="12" spans="1:8" ht="13.4" customHeight="1">
      <c r="A12" s="177" t="s">
        <v>116</v>
      </c>
      <c r="B12" s="178"/>
      <c r="C12" s="178"/>
      <c r="D12" s="178"/>
      <c r="E12" s="178"/>
      <c r="F12" s="178"/>
      <c r="G12" s="178"/>
      <c r="H12" s="179"/>
    </row>
    <row r="13" spans="1:8" ht="13.4" customHeight="1">
      <c r="A13" s="66" t="s">
        <v>117</v>
      </c>
      <c r="B13" s="161" t="s">
        <v>118</v>
      </c>
      <c r="C13" s="161"/>
      <c r="D13" s="161"/>
      <c r="E13" s="161"/>
      <c r="F13" s="161"/>
      <c r="G13" s="161"/>
      <c r="H13" s="162"/>
    </row>
    <row r="14" spans="1:8" ht="25.75">
      <c r="A14" s="64" t="s">
        <v>119</v>
      </c>
      <c r="B14" s="273" t="s">
        <v>120</v>
      </c>
      <c r="C14" s="273"/>
      <c r="D14" s="273"/>
      <c r="E14" s="273" t="s">
        <v>121</v>
      </c>
      <c r="F14" s="273"/>
      <c r="G14" s="273" t="s">
        <v>122</v>
      </c>
      <c r="H14" s="274"/>
    </row>
    <row r="15" spans="1:8" ht="15">
      <c r="A15" s="64"/>
      <c r="B15" s="188" t="s">
        <v>123</v>
      </c>
      <c r="C15" s="188"/>
      <c r="D15" s="188"/>
      <c r="E15" s="180">
        <v>0.05</v>
      </c>
      <c r="F15" s="180"/>
      <c r="G15" s="181" t="s">
        <v>124</v>
      </c>
      <c r="H15" s="182"/>
    </row>
    <row r="16" spans="1:8" ht="13.4" customHeight="1">
      <c r="A16" s="64"/>
      <c r="B16" s="188" t="s">
        <v>157</v>
      </c>
      <c r="C16" s="188"/>
      <c r="D16" s="188"/>
      <c r="E16" s="180">
        <v>0.5</v>
      </c>
      <c r="F16" s="180"/>
      <c r="G16" s="181" t="s">
        <v>126</v>
      </c>
      <c r="H16" s="182"/>
    </row>
    <row r="17" spans="1:8" ht="13.4" customHeight="1">
      <c r="A17" s="64"/>
      <c r="B17" s="188" t="s">
        <v>158</v>
      </c>
      <c r="C17" s="188"/>
      <c r="D17" s="188"/>
      <c r="E17" s="180">
        <v>1</v>
      </c>
      <c r="F17" s="180"/>
      <c r="G17" s="181" t="s">
        <v>126</v>
      </c>
      <c r="H17" s="182"/>
    </row>
    <row r="18" spans="1:8" ht="25.75">
      <c r="A18" s="183" t="s">
        <v>127</v>
      </c>
      <c r="B18" s="184"/>
      <c r="C18" s="184"/>
      <c r="D18" s="184" t="s">
        <v>128</v>
      </c>
      <c r="E18" s="184"/>
      <c r="F18" s="184" t="s">
        <v>129</v>
      </c>
      <c r="G18" s="184"/>
      <c r="H18" s="76" t="s">
        <v>130</v>
      </c>
    </row>
    <row r="19" spans="1:8" ht="15">
      <c r="A19" s="176" t="s">
        <v>122</v>
      </c>
      <c r="B19" s="161"/>
      <c r="C19" s="161"/>
      <c r="D19" s="161" t="s">
        <v>160</v>
      </c>
      <c r="E19" s="161"/>
      <c r="F19" s="161">
        <v>98</v>
      </c>
      <c r="G19" s="161"/>
      <c r="H19" s="71" t="s">
        <v>133</v>
      </c>
    </row>
    <row r="20" spans="1:8" ht="15">
      <c r="A20" s="176" t="s">
        <v>134</v>
      </c>
      <c r="B20" s="161"/>
      <c r="C20" s="161"/>
      <c r="D20" s="161" t="s">
        <v>135</v>
      </c>
      <c r="E20" s="161"/>
      <c r="F20" s="161" t="s">
        <v>198</v>
      </c>
      <c r="G20" s="161"/>
      <c r="H20" s="71" t="s">
        <v>133</v>
      </c>
    </row>
    <row r="21" spans="1:8" ht="15">
      <c r="A21" s="176" t="s">
        <v>162</v>
      </c>
      <c r="B21" s="161"/>
      <c r="C21" s="161"/>
      <c r="D21" s="161" t="s">
        <v>138</v>
      </c>
      <c r="E21" s="161"/>
      <c r="F21" s="161">
        <v>8</v>
      </c>
      <c r="G21" s="161"/>
      <c r="H21" s="71" t="s">
        <v>133</v>
      </c>
    </row>
    <row r="22" spans="1:8" ht="15">
      <c r="A22" s="176" t="s">
        <v>175</v>
      </c>
      <c r="B22" s="161"/>
      <c r="C22" s="161"/>
      <c r="D22" s="161" t="s">
        <v>138</v>
      </c>
      <c r="E22" s="161"/>
      <c r="F22" s="161">
        <v>8</v>
      </c>
      <c r="G22" s="161"/>
      <c r="H22" s="71" t="s">
        <v>133</v>
      </c>
    </row>
    <row r="23" spans="1:8" ht="15">
      <c r="A23" s="176" t="s">
        <v>164</v>
      </c>
      <c r="B23" s="161"/>
      <c r="C23" s="161"/>
      <c r="D23" s="161" t="s">
        <v>165</v>
      </c>
      <c r="E23" s="161"/>
      <c r="F23" s="161">
        <v>30</v>
      </c>
      <c r="G23" s="161"/>
      <c r="H23" s="71" t="s">
        <v>133</v>
      </c>
    </row>
    <row r="24" spans="1:8" ht="15">
      <c r="A24" s="176" t="s">
        <v>166</v>
      </c>
      <c r="B24" s="161"/>
      <c r="C24" s="161"/>
      <c r="D24" s="161" t="s">
        <v>138</v>
      </c>
      <c r="E24" s="161"/>
      <c r="F24" s="161">
        <v>8</v>
      </c>
      <c r="G24" s="161"/>
      <c r="H24" s="71">
        <v>1</v>
      </c>
    </row>
    <row r="25" spans="1:8" ht="15">
      <c r="A25" s="176" t="s">
        <v>167</v>
      </c>
      <c r="B25" s="161"/>
      <c r="C25" s="161"/>
      <c r="D25" s="161" t="s">
        <v>168</v>
      </c>
      <c r="E25" s="161"/>
      <c r="F25" s="161">
        <v>3</v>
      </c>
      <c r="G25" s="161"/>
      <c r="H25" s="71">
        <v>5</v>
      </c>
    </row>
    <row r="26" spans="1:8" ht="15">
      <c r="A26" s="176" t="s">
        <v>169</v>
      </c>
      <c r="B26" s="161"/>
      <c r="C26" s="161"/>
      <c r="D26" s="161" t="s">
        <v>168</v>
      </c>
      <c r="E26" s="161"/>
      <c r="F26" s="161">
        <v>5</v>
      </c>
      <c r="G26" s="161"/>
      <c r="H26" s="71">
        <v>10</v>
      </c>
    </row>
    <row r="27" spans="1:8" ht="13.4" customHeight="1">
      <c r="A27" s="170" t="s">
        <v>193</v>
      </c>
      <c r="B27" s="171"/>
      <c r="C27" s="171"/>
      <c r="D27" s="171"/>
      <c r="E27" s="171"/>
      <c r="F27" s="171"/>
      <c r="G27" s="171"/>
      <c r="H27" s="172"/>
    </row>
    <row r="28" spans="1:8" ht="13.4" customHeight="1">
      <c r="A28" s="77" t="s">
        <v>141</v>
      </c>
      <c r="B28" s="166" t="s">
        <v>199</v>
      </c>
      <c r="C28" s="166"/>
      <c r="D28" s="166"/>
      <c r="E28" s="166"/>
      <c r="F28" s="166"/>
      <c r="G28" s="166"/>
      <c r="H28" s="167"/>
    </row>
    <row r="29" spans="1:8" ht="13.4" customHeight="1">
      <c r="A29" s="77" t="s">
        <v>142</v>
      </c>
      <c r="B29" s="166" t="s">
        <v>200</v>
      </c>
      <c r="C29" s="166"/>
      <c r="D29" s="166"/>
      <c r="E29" s="166"/>
      <c r="F29" s="166"/>
      <c r="G29" s="166"/>
      <c r="H29" s="167"/>
    </row>
    <row r="30" spans="1:8" ht="13.4" customHeight="1">
      <c r="A30" s="77" t="s">
        <v>143</v>
      </c>
      <c r="B30" s="166" t="s">
        <v>201</v>
      </c>
      <c r="C30" s="166"/>
      <c r="D30" s="166"/>
      <c r="E30" s="166"/>
      <c r="F30" s="166"/>
      <c r="G30" s="166"/>
      <c r="H30" s="167"/>
    </row>
    <row r="31" spans="1:8" ht="15">
      <c r="A31" s="170" t="s">
        <v>145</v>
      </c>
      <c r="B31" s="171"/>
      <c r="C31" s="171"/>
      <c r="D31" s="171"/>
      <c r="E31" s="171"/>
      <c r="F31" s="171"/>
      <c r="G31" s="171"/>
      <c r="H31" s="172"/>
    </row>
    <row r="32" spans="1:8" ht="123.55" customHeight="1">
      <c r="A32" s="173" t="s">
        <v>342</v>
      </c>
      <c r="B32" s="174"/>
      <c r="C32" s="174"/>
      <c r="D32" s="174"/>
      <c r="E32" s="174"/>
      <c r="F32" s="174"/>
      <c r="G32" s="174"/>
      <c r="H32" s="175"/>
    </row>
    <row r="33" spans="1:8" ht="13.4" customHeight="1">
      <c r="A33" s="177" t="s">
        <v>146</v>
      </c>
      <c r="B33" s="178"/>
      <c r="C33" s="178"/>
      <c r="D33" s="178"/>
      <c r="E33" s="178"/>
      <c r="F33" s="178"/>
      <c r="G33" s="178"/>
      <c r="H33" s="179"/>
    </row>
    <row r="34" spans="1:8" ht="13.4" customHeight="1">
      <c r="A34" s="77" t="s">
        <v>147</v>
      </c>
      <c r="B34" s="188" t="s">
        <v>202</v>
      </c>
      <c r="C34" s="188"/>
      <c r="D34" s="188"/>
      <c r="E34" s="188"/>
      <c r="F34" s="188"/>
      <c r="G34" s="188"/>
      <c r="H34" s="208"/>
    </row>
    <row r="35" spans="1:8" ht="26.15" thickBot="1">
      <c r="A35" s="8" t="s">
        <v>148</v>
      </c>
      <c r="B35" s="141">
        <f>'Přehled katalogových listů'!D18</f>
        <v>5</v>
      </c>
      <c r="C35" s="142" t="str">
        <f>'Přehled katalogových listů'!E18</f>
        <v>instancí</v>
      </c>
      <c r="D35" s="142"/>
      <c r="E35" s="142"/>
      <c r="F35" s="142"/>
      <c r="G35" s="142"/>
      <c r="H35" s="143"/>
    </row>
    <row r="36" spans="1:8" ht="13.3" thickBot="1">
      <c r="A36" s="28" t="s">
        <v>151</v>
      </c>
      <c r="B36" s="466"/>
      <c r="C36" s="467"/>
      <c r="D36" s="467"/>
      <c r="E36" s="467"/>
      <c r="F36" s="467"/>
      <c r="G36" s="467"/>
      <c r="H36" s="468"/>
    </row>
  </sheetData>
  <mergeCells count="60">
    <mergeCell ref="F26:G26"/>
    <mergeCell ref="A23:C23"/>
    <mergeCell ref="D23:E23"/>
    <mergeCell ref="G16:H16"/>
    <mergeCell ref="G15:H15"/>
    <mergeCell ref="B15:D15"/>
    <mergeCell ref="E15:F15"/>
    <mergeCell ref="B16:D16"/>
    <mergeCell ref="E16:F16"/>
    <mergeCell ref="F23:G23"/>
    <mergeCell ref="A24:C24"/>
    <mergeCell ref="D24:E24"/>
    <mergeCell ref="F24:G24"/>
    <mergeCell ref="A21:C21"/>
    <mergeCell ref="D21:E21"/>
    <mergeCell ref="F21:G21"/>
    <mergeCell ref="B34:H34"/>
    <mergeCell ref="B36:H36"/>
    <mergeCell ref="B1:H1"/>
    <mergeCell ref="B7:H7"/>
    <mergeCell ref="A33:H33"/>
    <mergeCell ref="A27:H27"/>
    <mergeCell ref="B28:H28"/>
    <mergeCell ref="B29:H29"/>
    <mergeCell ref="B30:H30"/>
    <mergeCell ref="A31:H31"/>
    <mergeCell ref="A32:H32"/>
    <mergeCell ref="A25:C25"/>
    <mergeCell ref="D25:E25"/>
    <mergeCell ref="F25:G25"/>
    <mergeCell ref="A26:C26"/>
    <mergeCell ref="D26:E26"/>
    <mergeCell ref="F18:G18"/>
    <mergeCell ref="A22:C22"/>
    <mergeCell ref="D22:E22"/>
    <mergeCell ref="F22:G22"/>
    <mergeCell ref="A20:C20"/>
    <mergeCell ref="D20:E20"/>
    <mergeCell ref="F20:G20"/>
    <mergeCell ref="A11:H11"/>
    <mergeCell ref="A8:H8"/>
    <mergeCell ref="A5:A6"/>
    <mergeCell ref="A19:C19"/>
    <mergeCell ref="D19:E19"/>
    <mergeCell ref="F19:G19"/>
    <mergeCell ref="G14:H14"/>
    <mergeCell ref="B13:H13"/>
    <mergeCell ref="A12:H12"/>
    <mergeCell ref="B14:D14"/>
    <mergeCell ref="E14:F14"/>
    <mergeCell ref="B17:D17"/>
    <mergeCell ref="E17:F17"/>
    <mergeCell ref="G17:H17"/>
    <mergeCell ref="A18:C18"/>
    <mergeCell ref="D18:E18"/>
    <mergeCell ref="B2:H2"/>
    <mergeCell ref="B3:H3"/>
    <mergeCell ref="A4:H4"/>
    <mergeCell ref="A9:H9"/>
    <mergeCell ref="A10:H10"/>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24997000396251678"/>
  </sheetPr>
  <dimension ref="A1:G15"/>
  <sheetViews>
    <sheetView workbookViewId="0" topLeftCell="A1"/>
  </sheetViews>
  <sheetFormatPr defaultColWidth="9.140625" defaultRowHeight="15"/>
  <cols>
    <col min="1" max="1" width="22.8515625" style="13" customWidth="1"/>
    <col min="2" max="7" width="11.421875" style="13" customWidth="1"/>
    <col min="8" max="16384" width="9.140625" style="13" customWidth="1"/>
  </cols>
  <sheetData>
    <row r="1" spans="1:7" ht="15">
      <c r="A1" s="93" t="s">
        <v>108</v>
      </c>
      <c r="B1" s="195" t="str">
        <f>'Přehled katalogových listů'!B18</f>
        <v>Správa a provoz infrastruktury MS Active Directory</v>
      </c>
      <c r="C1" s="195"/>
      <c r="D1" s="195"/>
      <c r="E1" s="195"/>
      <c r="F1" s="195"/>
      <c r="G1" s="196"/>
    </row>
    <row r="2" spans="1:7" ht="15">
      <c r="A2" s="64" t="s">
        <v>109</v>
      </c>
      <c r="B2" s="161">
        <f>'Přehled katalogových listů'!A18</f>
        <v>12</v>
      </c>
      <c r="C2" s="161"/>
      <c r="D2" s="161"/>
      <c r="E2" s="161"/>
      <c r="F2" s="161"/>
      <c r="G2" s="162"/>
    </row>
    <row r="3" spans="1:7" ht="26.5" customHeight="1">
      <c r="A3" s="64" t="s">
        <v>110</v>
      </c>
      <c r="B3" s="188" t="s">
        <v>263</v>
      </c>
      <c r="C3" s="188"/>
      <c r="D3" s="188"/>
      <c r="E3" s="188"/>
      <c r="F3" s="188"/>
      <c r="G3" s="208"/>
    </row>
    <row r="4" spans="1:7" ht="15">
      <c r="A4" s="75" t="s">
        <v>112</v>
      </c>
      <c r="B4" s="198"/>
      <c r="C4" s="198"/>
      <c r="D4" s="198"/>
      <c r="E4" s="198"/>
      <c r="F4" s="198"/>
      <c r="G4" s="199"/>
    </row>
    <row r="5" spans="1:7" ht="15">
      <c r="A5" s="176" t="s">
        <v>113</v>
      </c>
      <c r="B5" s="69" t="s">
        <v>266</v>
      </c>
      <c r="C5" s="69" t="s">
        <v>267</v>
      </c>
      <c r="D5" s="69" t="s">
        <v>268</v>
      </c>
      <c r="E5" s="69" t="s">
        <v>269</v>
      </c>
      <c r="F5" s="69" t="s">
        <v>270</v>
      </c>
      <c r="G5" s="72" t="s">
        <v>271</v>
      </c>
    </row>
    <row r="6" spans="1:7" ht="15" customHeight="1">
      <c r="A6" s="176"/>
      <c r="B6" s="69" t="s">
        <v>272</v>
      </c>
      <c r="C6" s="69" t="s">
        <v>272</v>
      </c>
      <c r="D6" s="69" t="s">
        <v>272</v>
      </c>
      <c r="E6" s="69" t="s">
        <v>272</v>
      </c>
      <c r="F6" s="69"/>
      <c r="G6" s="72"/>
    </row>
    <row r="7" spans="1:7" ht="15">
      <c r="A7" s="64" t="s">
        <v>113</v>
      </c>
      <c r="B7" s="188" t="s">
        <v>192</v>
      </c>
      <c r="C7" s="188"/>
      <c r="D7" s="188"/>
      <c r="E7" s="188"/>
      <c r="F7" s="188"/>
      <c r="G7" s="208"/>
    </row>
    <row r="8" spans="1:7" ht="15">
      <c r="A8" s="66" t="s">
        <v>114</v>
      </c>
      <c r="B8" s="188" t="str">
        <f>'Přehled katalogových listů'!F18</f>
        <v>ADHOC/AD</v>
      </c>
      <c r="C8" s="188"/>
      <c r="D8" s="188"/>
      <c r="E8" s="188"/>
      <c r="F8" s="188"/>
      <c r="G8" s="208"/>
    </row>
    <row r="9" spans="1:7" ht="15">
      <c r="A9" s="189" t="s">
        <v>115</v>
      </c>
      <c r="B9" s="190"/>
      <c r="C9" s="190"/>
      <c r="D9" s="190"/>
      <c r="E9" s="190"/>
      <c r="F9" s="190"/>
      <c r="G9" s="191"/>
    </row>
    <row r="10" spans="1:7" ht="170.05" customHeight="1">
      <c r="A10" s="203" t="s">
        <v>343</v>
      </c>
      <c r="B10" s="204"/>
      <c r="C10" s="204"/>
      <c r="D10" s="204"/>
      <c r="E10" s="204"/>
      <c r="F10" s="204"/>
      <c r="G10" s="205"/>
    </row>
    <row r="11" spans="1:7" ht="15">
      <c r="A11" s="220" t="s">
        <v>146</v>
      </c>
      <c r="B11" s="221"/>
      <c r="C11" s="221"/>
      <c r="D11" s="221"/>
      <c r="E11" s="221"/>
      <c r="F11" s="221"/>
      <c r="G11" s="222"/>
    </row>
    <row r="12" spans="1:7" ht="15">
      <c r="A12" s="64" t="s">
        <v>147</v>
      </c>
      <c r="B12" s="188"/>
      <c r="C12" s="188"/>
      <c r="D12" s="188"/>
      <c r="E12" s="188"/>
      <c r="F12" s="188"/>
      <c r="G12" s="208"/>
    </row>
    <row r="13" spans="1:7" ht="25.75">
      <c r="A13" s="66" t="s">
        <v>148</v>
      </c>
      <c r="B13" s="209" t="s">
        <v>133</v>
      </c>
      <c r="C13" s="209"/>
      <c r="D13" s="209"/>
      <c r="E13" s="209"/>
      <c r="F13" s="209"/>
      <c r="G13" s="210"/>
    </row>
    <row r="14" spans="1:7" ht="15">
      <c r="A14" s="64" t="s">
        <v>149</v>
      </c>
      <c r="B14" s="310" t="s">
        <v>150</v>
      </c>
      <c r="C14" s="310"/>
      <c r="D14" s="310"/>
      <c r="E14" s="310"/>
      <c r="F14" s="310"/>
      <c r="G14" s="311"/>
    </row>
    <row r="15" spans="1:7" ht="13.3" thickBot="1">
      <c r="A15" s="68" t="s">
        <v>151</v>
      </c>
      <c r="B15" s="312"/>
      <c r="C15" s="312"/>
      <c r="D15" s="312"/>
      <c r="E15" s="312"/>
      <c r="F15" s="312"/>
      <c r="G15" s="313"/>
    </row>
  </sheetData>
  <mergeCells count="14">
    <mergeCell ref="B12:G12"/>
    <mergeCell ref="B13:G13"/>
    <mergeCell ref="B14:G14"/>
    <mergeCell ref="B15:G15"/>
    <mergeCell ref="B1:G1"/>
    <mergeCell ref="B2:G2"/>
    <mergeCell ref="B3:G3"/>
    <mergeCell ref="B4:G4"/>
    <mergeCell ref="A11:G11"/>
    <mergeCell ref="A5:A6"/>
    <mergeCell ref="B7:G7"/>
    <mergeCell ref="B8:G8"/>
    <mergeCell ref="A9:G9"/>
    <mergeCell ref="A10:G10"/>
  </mergeCells>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E5D9F-1EA3-4789-82C7-28F1CFDE6599}">
  <dimension ref="A1:H34"/>
  <sheetViews>
    <sheetView workbookViewId="0" topLeftCell="A1">
      <selection activeCell="A9" sqref="A9:H9"/>
    </sheetView>
  </sheetViews>
  <sheetFormatPr defaultColWidth="9.28125" defaultRowHeight="15"/>
  <cols>
    <col min="1" max="1" width="22.8515625" style="13" customWidth="1"/>
    <col min="2" max="8" width="11.140625" style="13" customWidth="1"/>
    <col min="9" max="16384" width="9.28125" style="13" customWidth="1"/>
  </cols>
  <sheetData>
    <row r="1" spans="1:8" ht="15">
      <c r="A1" s="93" t="s">
        <v>108</v>
      </c>
      <c r="B1" s="206" t="str">
        <f>'Přehled katalogových listů'!B19</f>
        <v>Správa a provoz LDAP infrastruktury</v>
      </c>
      <c r="C1" s="206"/>
      <c r="D1" s="206"/>
      <c r="E1" s="206"/>
      <c r="F1" s="206"/>
      <c r="G1" s="206"/>
      <c r="H1" s="207"/>
    </row>
    <row r="2" spans="1:8" ht="15">
      <c r="A2" s="66" t="s">
        <v>109</v>
      </c>
      <c r="B2" s="161">
        <f>'Přehled katalogových listů'!A19</f>
        <v>13</v>
      </c>
      <c r="C2" s="161"/>
      <c r="D2" s="161"/>
      <c r="E2" s="161"/>
      <c r="F2" s="161"/>
      <c r="G2" s="161"/>
      <c r="H2" s="162"/>
    </row>
    <row r="3" spans="1:8" ht="15">
      <c r="A3" s="66" t="s">
        <v>110</v>
      </c>
      <c r="B3" s="161" t="s">
        <v>203</v>
      </c>
      <c r="C3" s="161"/>
      <c r="D3" s="161"/>
      <c r="E3" s="161"/>
      <c r="F3" s="161"/>
      <c r="G3" s="161"/>
      <c r="H3" s="162"/>
    </row>
    <row r="4" spans="1:8" ht="15">
      <c r="A4" s="189" t="s">
        <v>112</v>
      </c>
      <c r="B4" s="190"/>
      <c r="C4" s="190"/>
      <c r="D4" s="190"/>
      <c r="E4" s="190"/>
      <c r="F4" s="190"/>
      <c r="G4" s="190"/>
      <c r="H4" s="191"/>
    </row>
    <row r="5" spans="1:8" ht="15">
      <c r="A5" s="176" t="s">
        <v>113</v>
      </c>
      <c r="B5" s="69" t="s">
        <v>266</v>
      </c>
      <c r="C5" s="69" t="s">
        <v>267</v>
      </c>
      <c r="D5" s="69" t="s">
        <v>268</v>
      </c>
      <c r="E5" s="69" t="s">
        <v>269</v>
      </c>
      <c r="F5" s="69" t="s">
        <v>270</v>
      </c>
      <c r="G5" s="69" t="s">
        <v>271</v>
      </c>
      <c r="H5" s="71"/>
    </row>
    <row r="6" spans="1:8" ht="15" customHeight="1">
      <c r="A6" s="176"/>
      <c r="B6" s="69" t="s">
        <v>272</v>
      </c>
      <c r="C6" s="69" t="s">
        <v>272</v>
      </c>
      <c r="D6" s="69"/>
      <c r="E6" s="69"/>
      <c r="F6" s="69"/>
      <c r="G6" s="69"/>
      <c r="H6" s="71"/>
    </row>
    <row r="7" spans="1:8" ht="15">
      <c r="A7" s="66" t="s">
        <v>114</v>
      </c>
      <c r="B7" s="161" t="str">
        <f>'Přehled katalogových listů'!C19</f>
        <v>INFRA/LDAP</v>
      </c>
      <c r="C7" s="161"/>
      <c r="D7" s="161"/>
      <c r="E7" s="161"/>
      <c r="F7" s="161"/>
      <c r="G7" s="161"/>
      <c r="H7" s="162"/>
    </row>
    <row r="8" spans="1:8" ht="15">
      <c r="A8" s="197" t="s">
        <v>115</v>
      </c>
      <c r="B8" s="198"/>
      <c r="C8" s="198"/>
      <c r="D8" s="198"/>
      <c r="E8" s="198"/>
      <c r="F8" s="198"/>
      <c r="G8" s="198"/>
      <c r="H8" s="199"/>
    </row>
    <row r="9" spans="1:8" ht="379" customHeight="1">
      <c r="A9" s="364" t="s">
        <v>380</v>
      </c>
      <c r="B9" s="365"/>
      <c r="C9" s="365"/>
      <c r="D9" s="365"/>
      <c r="E9" s="365"/>
      <c r="F9" s="365"/>
      <c r="G9" s="365"/>
      <c r="H9" s="366"/>
    </row>
    <row r="10" spans="1:8" ht="15">
      <c r="A10" s="177" t="s">
        <v>116</v>
      </c>
      <c r="B10" s="178"/>
      <c r="C10" s="178"/>
      <c r="D10" s="178"/>
      <c r="E10" s="178"/>
      <c r="F10" s="178"/>
      <c r="G10" s="178"/>
      <c r="H10" s="179"/>
    </row>
    <row r="11" spans="1:8" ht="15">
      <c r="A11" s="66" t="s">
        <v>117</v>
      </c>
      <c r="B11" s="161" t="s">
        <v>118</v>
      </c>
      <c r="C11" s="161"/>
      <c r="D11" s="161"/>
      <c r="E11" s="161"/>
      <c r="F11" s="161"/>
      <c r="G11" s="161"/>
      <c r="H11" s="162"/>
    </row>
    <row r="12" spans="1:8" ht="25.75">
      <c r="A12" s="64" t="s">
        <v>119</v>
      </c>
      <c r="B12" s="273" t="s">
        <v>120</v>
      </c>
      <c r="C12" s="273"/>
      <c r="D12" s="273"/>
      <c r="E12" s="273" t="s">
        <v>121</v>
      </c>
      <c r="F12" s="273"/>
      <c r="G12" s="273" t="s">
        <v>122</v>
      </c>
      <c r="H12" s="274"/>
    </row>
    <row r="13" spans="1:8" ht="15">
      <c r="A13" s="64"/>
      <c r="B13" s="188" t="s">
        <v>123</v>
      </c>
      <c r="C13" s="188"/>
      <c r="D13" s="188"/>
      <c r="E13" s="180">
        <v>0.05</v>
      </c>
      <c r="F13" s="180"/>
      <c r="G13" s="181" t="s">
        <v>124</v>
      </c>
      <c r="H13" s="182"/>
    </row>
    <row r="14" spans="1:8" ht="15">
      <c r="A14" s="64"/>
      <c r="B14" s="188" t="s">
        <v>157</v>
      </c>
      <c r="C14" s="188"/>
      <c r="D14" s="188"/>
      <c r="E14" s="180">
        <v>0.5</v>
      </c>
      <c r="F14" s="180"/>
      <c r="G14" s="181" t="s">
        <v>126</v>
      </c>
      <c r="H14" s="182"/>
    </row>
    <row r="15" spans="1:8" ht="15">
      <c r="A15" s="64"/>
      <c r="B15" s="188" t="s">
        <v>158</v>
      </c>
      <c r="C15" s="188"/>
      <c r="D15" s="188"/>
      <c r="E15" s="180">
        <v>1</v>
      </c>
      <c r="F15" s="180"/>
      <c r="G15" s="181" t="s">
        <v>126</v>
      </c>
      <c r="H15" s="182"/>
    </row>
    <row r="16" spans="1:8" ht="25.75">
      <c r="A16" s="183" t="s">
        <v>127</v>
      </c>
      <c r="B16" s="184"/>
      <c r="C16" s="184"/>
      <c r="D16" s="184" t="s">
        <v>128</v>
      </c>
      <c r="E16" s="184"/>
      <c r="F16" s="184" t="s">
        <v>129</v>
      </c>
      <c r="G16" s="184"/>
      <c r="H16" s="76" t="s">
        <v>130</v>
      </c>
    </row>
    <row r="17" spans="1:8" ht="15">
      <c r="A17" s="176" t="s">
        <v>122</v>
      </c>
      <c r="B17" s="161"/>
      <c r="C17" s="161"/>
      <c r="D17" s="161" t="s">
        <v>160</v>
      </c>
      <c r="E17" s="161"/>
      <c r="F17" s="161">
        <v>98</v>
      </c>
      <c r="G17" s="161"/>
      <c r="H17" s="71" t="s">
        <v>133</v>
      </c>
    </row>
    <row r="18" spans="1:8" ht="15">
      <c r="A18" s="176" t="s">
        <v>134</v>
      </c>
      <c r="B18" s="161"/>
      <c r="C18" s="161"/>
      <c r="D18" s="161" t="s">
        <v>135</v>
      </c>
      <c r="E18" s="161"/>
      <c r="F18" s="161" t="s">
        <v>198</v>
      </c>
      <c r="G18" s="161"/>
      <c r="H18" s="71" t="s">
        <v>133</v>
      </c>
    </row>
    <row r="19" spans="1:8" ht="15">
      <c r="A19" s="176" t="s">
        <v>162</v>
      </c>
      <c r="B19" s="161"/>
      <c r="C19" s="161"/>
      <c r="D19" s="161" t="s">
        <v>138</v>
      </c>
      <c r="E19" s="161"/>
      <c r="F19" s="161">
        <v>8</v>
      </c>
      <c r="G19" s="161"/>
      <c r="H19" s="71" t="s">
        <v>133</v>
      </c>
    </row>
    <row r="20" spans="1:8" ht="15">
      <c r="A20" s="176" t="s">
        <v>175</v>
      </c>
      <c r="B20" s="161"/>
      <c r="C20" s="161"/>
      <c r="D20" s="161" t="s">
        <v>138</v>
      </c>
      <c r="E20" s="161"/>
      <c r="F20" s="161">
        <v>8</v>
      </c>
      <c r="G20" s="161"/>
      <c r="H20" s="71" t="s">
        <v>133</v>
      </c>
    </row>
    <row r="21" spans="1:8" ht="15">
      <c r="A21" s="176" t="s">
        <v>164</v>
      </c>
      <c r="B21" s="161"/>
      <c r="C21" s="161"/>
      <c r="D21" s="161" t="s">
        <v>165</v>
      </c>
      <c r="E21" s="161"/>
      <c r="F21" s="161">
        <v>30</v>
      </c>
      <c r="G21" s="161"/>
      <c r="H21" s="71" t="s">
        <v>133</v>
      </c>
    </row>
    <row r="22" spans="1:8" ht="15">
      <c r="A22" s="176" t="s">
        <v>166</v>
      </c>
      <c r="B22" s="161"/>
      <c r="C22" s="161"/>
      <c r="D22" s="161" t="s">
        <v>138</v>
      </c>
      <c r="E22" s="161"/>
      <c r="F22" s="161">
        <v>8</v>
      </c>
      <c r="G22" s="161"/>
      <c r="H22" s="71">
        <v>1</v>
      </c>
    </row>
    <row r="23" spans="1:8" ht="15">
      <c r="A23" s="176" t="s">
        <v>167</v>
      </c>
      <c r="B23" s="161"/>
      <c r="C23" s="161"/>
      <c r="D23" s="161" t="s">
        <v>168</v>
      </c>
      <c r="E23" s="161"/>
      <c r="F23" s="161">
        <v>3</v>
      </c>
      <c r="G23" s="161"/>
      <c r="H23" s="71">
        <v>5</v>
      </c>
    </row>
    <row r="24" spans="1:8" ht="15">
      <c r="A24" s="176" t="s">
        <v>169</v>
      </c>
      <c r="B24" s="161"/>
      <c r="C24" s="161"/>
      <c r="D24" s="161" t="s">
        <v>168</v>
      </c>
      <c r="E24" s="161"/>
      <c r="F24" s="161">
        <v>5</v>
      </c>
      <c r="G24" s="161"/>
      <c r="H24" s="71">
        <v>10</v>
      </c>
    </row>
    <row r="25" spans="1:8" ht="15">
      <c r="A25" s="170" t="s">
        <v>193</v>
      </c>
      <c r="B25" s="171"/>
      <c r="C25" s="171"/>
      <c r="D25" s="171"/>
      <c r="E25" s="171"/>
      <c r="F25" s="171"/>
      <c r="G25" s="171"/>
      <c r="H25" s="172"/>
    </row>
    <row r="26" spans="1:8" ht="15">
      <c r="A26" s="77" t="s">
        <v>141</v>
      </c>
      <c r="B26" s="166" t="s">
        <v>204</v>
      </c>
      <c r="C26" s="166"/>
      <c r="D26" s="166"/>
      <c r="E26" s="166"/>
      <c r="F26" s="166"/>
      <c r="G26" s="166"/>
      <c r="H26" s="167"/>
    </row>
    <row r="27" spans="1:8" ht="15">
      <c r="A27" s="77" t="s">
        <v>142</v>
      </c>
      <c r="B27" s="166" t="s">
        <v>205</v>
      </c>
      <c r="C27" s="166"/>
      <c r="D27" s="166"/>
      <c r="E27" s="166"/>
      <c r="F27" s="166"/>
      <c r="G27" s="166"/>
      <c r="H27" s="167"/>
    </row>
    <row r="28" spans="1:8" ht="15">
      <c r="A28" s="77" t="s">
        <v>143</v>
      </c>
      <c r="B28" s="166" t="s">
        <v>206</v>
      </c>
      <c r="C28" s="166"/>
      <c r="D28" s="166"/>
      <c r="E28" s="166"/>
      <c r="F28" s="166"/>
      <c r="G28" s="166"/>
      <c r="H28" s="167"/>
    </row>
    <row r="29" spans="1:8" ht="15">
      <c r="A29" s="170" t="s">
        <v>145</v>
      </c>
      <c r="B29" s="171"/>
      <c r="C29" s="171"/>
      <c r="D29" s="171"/>
      <c r="E29" s="171"/>
      <c r="F29" s="171"/>
      <c r="G29" s="171"/>
      <c r="H29" s="172"/>
    </row>
    <row r="30" spans="1:8" ht="112.5" customHeight="1">
      <c r="A30" s="260" t="s">
        <v>344</v>
      </c>
      <c r="B30" s="261"/>
      <c r="C30" s="261"/>
      <c r="D30" s="261"/>
      <c r="E30" s="261"/>
      <c r="F30" s="261"/>
      <c r="G30" s="261"/>
      <c r="H30" s="262"/>
    </row>
    <row r="31" spans="1:8" ht="15">
      <c r="A31" s="177" t="s">
        <v>146</v>
      </c>
      <c r="B31" s="178"/>
      <c r="C31" s="178"/>
      <c r="D31" s="178"/>
      <c r="E31" s="178"/>
      <c r="F31" s="178"/>
      <c r="G31" s="178"/>
      <c r="H31" s="179"/>
    </row>
    <row r="32" spans="1:8" ht="15">
      <c r="A32" s="77" t="s">
        <v>147</v>
      </c>
      <c r="B32" s="188" t="s">
        <v>202</v>
      </c>
      <c r="C32" s="188"/>
      <c r="D32" s="188"/>
      <c r="E32" s="188"/>
      <c r="F32" s="188"/>
      <c r="G32" s="188"/>
      <c r="H32" s="208"/>
    </row>
    <row r="33" spans="1:8" ht="25.75">
      <c r="A33" s="66" t="s">
        <v>148</v>
      </c>
      <c r="B33" s="44">
        <f>'Přehled katalogových listů'!D19</f>
        <v>5</v>
      </c>
      <c r="C33" s="44" t="str">
        <f>'Přehled katalogových listů'!E19</f>
        <v>instancí</v>
      </c>
      <c r="D33" s="44"/>
      <c r="E33" s="44"/>
      <c r="F33" s="44"/>
      <c r="G33" s="44"/>
      <c r="H33" s="45"/>
    </row>
    <row r="34" spans="1:8" ht="13.3" thickBot="1">
      <c r="A34" s="79" t="s">
        <v>151</v>
      </c>
      <c r="B34" s="211"/>
      <c r="C34" s="211"/>
      <c r="D34" s="211"/>
      <c r="E34" s="211"/>
      <c r="F34" s="211"/>
      <c r="G34" s="211"/>
      <c r="H34" s="212"/>
    </row>
  </sheetData>
  <mergeCells count="58">
    <mergeCell ref="A8:H8"/>
    <mergeCell ref="A9:H9"/>
    <mergeCell ref="B1:H1"/>
    <mergeCell ref="B2:H2"/>
    <mergeCell ref="B3:H3"/>
    <mergeCell ref="A4:H4"/>
    <mergeCell ref="B7:H7"/>
    <mergeCell ref="A5:A6"/>
    <mergeCell ref="A10:H10"/>
    <mergeCell ref="B11:H11"/>
    <mergeCell ref="B12:D12"/>
    <mergeCell ref="E12:F12"/>
    <mergeCell ref="G12:H12"/>
    <mergeCell ref="B13:D13"/>
    <mergeCell ref="E13:F13"/>
    <mergeCell ref="G13:H13"/>
    <mergeCell ref="B14:D14"/>
    <mergeCell ref="E14:F14"/>
    <mergeCell ref="G14:H14"/>
    <mergeCell ref="B15:D15"/>
    <mergeCell ref="E15:F15"/>
    <mergeCell ref="G15:H15"/>
    <mergeCell ref="A16:C16"/>
    <mergeCell ref="D16:E16"/>
    <mergeCell ref="F16:G16"/>
    <mergeCell ref="A17:C17"/>
    <mergeCell ref="D17:E17"/>
    <mergeCell ref="F17:G17"/>
    <mergeCell ref="A18:C18"/>
    <mergeCell ref="D18:E18"/>
    <mergeCell ref="F18:G18"/>
    <mergeCell ref="A19:C19"/>
    <mergeCell ref="D19:E19"/>
    <mergeCell ref="F19:G19"/>
    <mergeCell ref="A20:C20"/>
    <mergeCell ref="D20:E20"/>
    <mergeCell ref="F20:G20"/>
    <mergeCell ref="A21:C21"/>
    <mergeCell ref="D21:E21"/>
    <mergeCell ref="F21:G21"/>
    <mergeCell ref="A22:C22"/>
    <mergeCell ref="D22:E22"/>
    <mergeCell ref="F22:G22"/>
    <mergeCell ref="B32:H32"/>
    <mergeCell ref="B34:H34"/>
    <mergeCell ref="A31:H31"/>
    <mergeCell ref="A30:H30"/>
    <mergeCell ref="A23:C23"/>
    <mergeCell ref="D23:E23"/>
    <mergeCell ref="F23:G23"/>
    <mergeCell ref="A24:C24"/>
    <mergeCell ref="D24:E24"/>
    <mergeCell ref="F24:G24"/>
    <mergeCell ref="A25:H25"/>
    <mergeCell ref="B26:H26"/>
    <mergeCell ref="B27:H27"/>
    <mergeCell ref="B28:H28"/>
    <mergeCell ref="A29:H29"/>
  </mergeCells>
  <printOptions/>
  <pageMargins left="0.7" right="0.7" top="0.787401575" bottom="0.7874015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FE0B2-AC6E-44E8-8052-ED31C0E49C86}">
  <sheetPr>
    <tabColor theme="5" tint="-0.24997000396251678"/>
  </sheetPr>
  <dimension ref="A1:G14"/>
  <sheetViews>
    <sheetView workbookViewId="0" topLeftCell="A1"/>
  </sheetViews>
  <sheetFormatPr defaultColWidth="9.140625" defaultRowHeight="15"/>
  <cols>
    <col min="1" max="1" width="22.8515625" style="13" customWidth="1"/>
    <col min="2" max="7" width="11.421875" style="13" customWidth="1"/>
    <col min="8" max="16384" width="9.140625" style="13" customWidth="1"/>
  </cols>
  <sheetData>
    <row r="1" spans="1:7" ht="15">
      <c r="A1" s="93" t="s">
        <v>108</v>
      </c>
      <c r="B1" s="195" t="str">
        <f>'Přehled katalogových listů'!B19</f>
        <v>Správa a provoz LDAP infrastruktury</v>
      </c>
      <c r="C1" s="195"/>
      <c r="D1" s="195"/>
      <c r="E1" s="195"/>
      <c r="F1" s="195"/>
      <c r="G1" s="196"/>
    </row>
    <row r="2" spans="1:7" ht="15">
      <c r="A2" s="64" t="s">
        <v>109</v>
      </c>
      <c r="B2" s="161">
        <f>'Přehled katalogových listů'!A19</f>
        <v>13</v>
      </c>
      <c r="C2" s="161"/>
      <c r="D2" s="161"/>
      <c r="E2" s="161"/>
      <c r="F2" s="161"/>
      <c r="G2" s="162"/>
    </row>
    <row r="3" spans="1:7" ht="15">
      <c r="A3" s="64" t="s">
        <v>110</v>
      </c>
      <c r="B3" s="188" t="s">
        <v>203</v>
      </c>
      <c r="C3" s="188"/>
      <c r="D3" s="188"/>
      <c r="E3" s="188"/>
      <c r="F3" s="188"/>
      <c r="G3" s="208"/>
    </row>
    <row r="4" spans="1:7" ht="15">
      <c r="A4" s="75" t="s">
        <v>112</v>
      </c>
      <c r="B4" s="198"/>
      <c r="C4" s="198"/>
      <c r="D4" s="198"/>
      <c r="E4" s="198"/>
      <c r="F4" s="198"/>
      <c r="G4" s="199"/>
    </row>
    <row r="5" spans="1:7" ht="15">
      <c r="A5" s="176" t="s">
        <v>113</v>
      </c>
      <c r="B5" s="69" t="s">
        <v>266</v>
      </c>
      <c r="C5" s="69" t="s">
        <v>267</v>
      </c>
      <c r="D5" s="69" t="s">
        <v>268</v>
      </c>
      <c r="E5" s="69" t="s">
        <v>269</v>
      </c>
      <c r="F5" s="69" t="s">
        <v>270</v>
      </c>
      <c r="G5" s="72" t="s">
        <v>271</v>
      </c>
    </row>
    <row r="6" spans="1:7" ht="15" customHeight="1">
      <c r="A6" s="176"/>
      <c r="B6" s="69" t="s">
        <v>272</v>
      </c>
      <c r="C6" s="69" t="s">
        <v>272</v>
      </c>
      <c r="D6" s="69"/>
      <c r="E6" s="69"/>
      <c r="F6" s="69"/>
      <c r="G6" s="72"/>
    </row>
    <row r="7" spans="1:7" ht="15">
      <c r="A7" s="66" t="s">
        <v>114</v>
      </c>
      <c r="B7" s="188" t="str">
        <f>'Přehled katalogových listů'!F19</f>
        <v>ADHOC/LDAP</v>
      </c>
      <c r="C7" s="188"/>
      <c r="D7" s="188"/>
      <c r="E7" s="188"/>
      <c r="F7" s="188"/>
      <c r="G7" s="208"/>
    </row>
    <row r="8" spans="1:7" ht="15">
      <c r="A8" s="189" t="s">
        <v>115</v>
      </c>
      <c r="B8" s="190"/>
      <c r="C8" s="190"/>
      <c r="D8" s="190"/>
      <c r="E8" s="190"/>
      <c r="F8" s="190"/>
      <c r="G8" s="191"/>
    </row>
    <row r="9" spans="1:7" ht="172.5" customHeight="1">
      <c r="A9" s="203" t="s">
        <v>347</v>
      </c>
      <c r="B9" s="204"/>
      <c r="C9" s="204"/>
      <c r="D9" s="204"/>
      <c r="E9" s="204"/>
      <c r="F9" s="204"/>
      <c r="G9" s="205"/>
    </row>
    <row r="10" spans="1:7" ht="15">
      <c r="A10" s="220" t="s">
        <v>146</v>
      </c>
      <c r="B10" s="221"/>
      <c r="C10" s="221"/>
      <c r="D10" s="221"/>
      <c r="E10" s="221"/>
      <c r="F10" s="221"/>
      <c r="G10" s="222"/>
    </row>
    <row r="11" spans="1:7" ht="15">
      <c r="A11" s="64" t="s">
        <v>147</v>
      </c>
      <c r="B11" s="188"/>
      <c r="C11" s="188"/>
      <c r="D11" s="188"/>
      <c r="E11" s="188"/>
      <c r="F11" s="188"/>
      <c r="G11" s="208"/>
    </row>
    <row r="12" spans="1:7" ht="25.75">
      <c r="A12" s="66" t="s">
        <v>148</v>
      </c>
      <c r="B12" s="209" t="s">
        <v>133</v>
      </c>
      <c r="C12" s="209"/>
      <c r="D12" s="209"/>
      <c r="E12" s="209"/>
      <c r="F12" s="209"/>
      <c r="G12" s="210"/>
    </row>
    <row r="13" spans="1:7" ht="15">
      <c r="A13" s="64" t="s">
        <v>149</v>
      </c>
      <c r="B13" s="310" t="s">
        <v>150</v>
      </c>
      <c r="C13" s="310"/>
      <c r="D13" s="310"/>
      <c r="E13" s="310"/>
      <c r="F13" s="310"/>
      <c r="G13" s="311"/>
    </row>
    <row r="14" spans="1:7" ht="13.3" thickBot="1">
      <c r="A14" s="68" t="s">
        <v>151</v>
      </c>
      <c r="B14" s="312"/>
      <c r="C14" s="312"/>
      <c r="D14" s="312"/>
      <c r="E14" s="312"/>
      <c r="F14" s="312"/>
      <c r="G14" s="313"/>
    </row>
  </sheetData>
  <mergeCells count="13">
    <mergeCell ref="B12:G12"/>
    <mergeCell ref="B13:G13"/>
    <mergeCell ref="B14:G14"/>
    <mergeCell ref="B1:G1"/>
    <mergeCell ref="B2:G2"/>
    <mergeCell ref="B3:G3"/>
    <mergeCell ref="B4:G4"/>
    <mergeCell ref="B11:G11"/>
    <mergeCell ref="A5:A6"/>
    <mergeCell ref="B7:G7"/>
    <mergeCell ref="A8:G8"/>
    <mergeCell ref="A9:G9"/>
    <mergeCell ref="A10:G10"/>
  </mergeCells>
  <printOptions/>
  <pageMargins left="0.7" right="0.7" top="0.787401575" bottom="0.7874015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67C4A-9C0C-482D-B604-51DCBD377D27}">
  <dimension ref="A1:H35"/>
  <sheetViews>
    <sheetView workbookViewId="0" topLeftCell="A1">
      <selection activeCell="A9" sqref="A9:H9"/>
    </sheetView>
  </sheetViews>
  <sheetFormatPr defaultColWidth="9.28125" defaultRowHeight="15"/>
  <cols>
    <col min="1" max="1" width="22.8515625" style="13" customWidth="1"/>
    <col min="2" max="8" width="11.140625" style="13" customWidth="1"/>
    <col min="9" max="16384" width="9.28125" style="13" customWidth="1"/>
  </cols>
  <sheetData>
    <row r="1" spans="1:8" ht="15">
      <c r="A1" s="93" t="s">
        <v>108</v>
      </c>
      <c r="B1" s="206" t="str">
        <f>'Přehled katalogových listů'!B20</f>
        <v>Správa a provoz interní certifikační autority Windows / Linux</v>
      </c>
      <c r="C1" s="206"/>
      <c r="D1" s="206"/>
      <c r="E1" s="206"/>
      <c r="F1" s="206"/>
      <c r="G1" s="206"/>
      <c r="H1" s="207"/>
    </row>
    <row r="2" spans="1:8" ht="15">
      <c r="A2" s="66" t="s">
        <v>109</v>
      </c>
      <c r="B2" s="161">
        <f>'Přehled katalogových listů'!A20</f>
        <v>14</v>
      </c>
      <c r="C2" s="161"/>
      <c r="D2" s="161"/>
      <c r="E2" s="161"/>
      <c r="F2" s="161"/>
      <c r="G2" s="161"/>
      <c r="H2" s="162"/>
    </row>
    <row r="3" spans="1:8" ht="15">
      <c r="A3" s="66" t="s">
        <v>110</v>
      </c>
      <c r="B3" s="161" t="str">
        <f>_Toc338004637</f>
        <v>Správa a provoz interní certifikační autority Windows / Linux</v>
      </c>
      <c r="C3" s="161"/>
      <c r="D3" s="161"/>
      <c r="E3" s="161"/>
      <c r="F3" s="161"/>
      <c r="G3" s="161"/>
      <c r="H3" s="162"/>
    </row>
    <row r="4" spans="1:8" ht="15">
      <c r="A4" s="189" t="s">
        <v>112</v>
      </c>
      <c r="B4" s="190"/>
      <c r="C4" s="190"/>
      <c r="D4" s="190"/>
      <c r="E4" s="190"/>
      <c r="F4" s="190"/>
      <c r="G4" s="190"/>
      <c r="H4" s="191"/>
    </row>
    <row r="5" spans="1:8" ht="15">
      <c r="A5" s="176" t="s">
        <v>113</v>
      </c>
      <c r="B5" s="69" t="s">
        <v>266</v>
      </c>
      <c r="C5" s="69" t="s">
        <v>267</v>
      </c>
      <c r="D5" s="69" t="s">
        <v>268</v>
      </c>
      <c r="E5" s="69" t="s">
        <v>269</v>
      </c>
      <c r="F5" s="69" t="s">
        <v>270</v>
      </c>
      <c r="G5" s="69" t="s">
        <v>271</v>
      </c>
      <c r="H5" s="147"/>
    </row>
    <row r="6" spans="1:8" ht="15" customHeight="1">
      <c r="A6" s="458"/>
      <c r="B6" s="146" t="s">
        <v>272</v>
      </c>
      <c r="C6" s="146"/>
      <c r="D6" s="146"/>
      <c r="E6" s="146" t="s">
        <v>272</v>
      </c>
      <c r="F6" s="146"/>
      <c r="G6" s="146"/>
      <c r="H6" s="147"/>
    </row>
    <row r="7" spans="1:8" ht="15">
      <c r="A7" s="66" t="s">
        <v>114</v>
      </c>
      <c r="B7" s="161" t="str">
        <f>'Přehled katalogových listů'!C20</f>
        <v>INFRA/CA</v>
      </c>
      <c r="C7" s="161"/>
      <c r="D7" s="161"/>
      <c r="E7" s="161"/>
      <c r="F7" s="161"/>
      <c r="G7" s="161"/>
      <c r="H7" s="162"/>
    </row>
    <row r="8" spans="1:8" ht="15">
      <c r="A8" s="197" t="s">
        <v>115</v>
      </c>
      <c r="B8" s="198"/>
      <c r="C8" s="198"/>
      <c r="D8" s="198"/>
      <c r="E8" s="198"/>
      <c r="F8" s="198"/>
      <c r="G8" s="198"/>
      <c r="H8" s="199"/>
    </row>
    <row r="9" spans="1:8" ht="404.5" customHeight="1">
      <c r="A9" s="455" t="s">
        <v>381</v>
      </c>
      <c r="B9" s="456"/>
      <c r="C9" s="456"/>
      <c r="D9" s="456"/>
      <c r="E9" s="456"/>
      <c r="F9" s="456"/>
      <c r="G9" s="456"/>
      <c r="H9" s="457"/>
    </row>
    <row r="10" spans="1:8" ht="15">
      <c r="A10" s="455" t="s">
        <v>261</v>
      </c>
      <c r="B10" s="456"/>
      <c r="C10" s="456"/>
      <c r="D10" s="456"/>
      <c r="E10" s="456"/>
      <c r="F10" s="456"/>
      <c r="G10" s="456"/>
      <c r="H10" s="457"/>
    </row>
    <row r="11" spans="1:8" ht="15">
      <c r="A11" s="177" t="s">
        <v>116</v>
      </c>
      <c r="B11" s="178"/>
      <c r="C11" s="178"/>
      <c r="D11" s="178"/>
      <c r="E11" s="178"/>
      <c r="F11" s="178"/>
      <c r="G11" s="178"/>
      <c r="H11" s="179"/>
    </row>
    <row r="12" spans="1:8" ht="15">
      <c r="A12" s="66" t="s">
        <v>117</v>
      </c>
      <c r="B12" s="161" t="s">
        <v>118</v>
      </c>
      <c r="C12" s="161"/>
      <c r="D12" s="161"/>
      <c r="E12" s="161"/>
      <c r="F12" s="161"/>
      <c r="G12" s="161"/>
      <c r="H12" s="162"/>
    </row>
    <row r="13" spans="1:8" ht="25.75">
      <c r="A13" s="80" t="s">
        <v>119</v>
      </c>
      <c r="B13" s="273" t="s">
        <v>120</v>
      </c>
      <c r="C13" s="273"/>
      <c r="D13" s="273"/>
      <c r="E13" s="273" t="s">
        <v>121</v>
      </c>
      <c r="F13" s="273"/>
      <c r="G13" s="273" t="s">
        <v>122</v>
      </c>
      <c r="H13" s="274"/>
    </row>
    <row r="14" spans="1:8" ht="15">
      <c r="A14" s="80"/>
      <c r="B14" s="234" t="s">
        <v>123</v>
      </c>
      <c r="C14" s="188"/>
      <c r="D14" s="188"/>
      <c r="E14" s="180">
        <v>0.05</v>
      </c>
      <c r="F14" s="180"/>
      <c r="G14" s="181" t="s">
        <v>124</v>
      </c>
      <c r="H14" s="182"/>
    </row>
    <row r="15" spans="1:8" ht="15">
      <c r="A15" s="80"/>
      <c r="B15" s="234" t="s">
        <v>157</v>
      </c>
      <c r="C15" s="188"/>
      <c r="D15" s="188"/>
      <c r="E15" s="180">
        <v>0.5</v>
      </c>
      <c r="F15" s="180"/>
      <c r="G15" s="181" t="s">
        <v>126</v>
      </c>
      <c r="H15" s="182"/>
    </row>
    <row r="16" spans="1:8" ht="15">
      <c r="A16" s="80"/>
      <c r="B16" s="234" t="s">
        <v>158</v>
      </c>
      <c r="C16" s="188"/>
      <c r="D16" s="188"/>
      <c r="E16" s="180">
        <v>1</v>
      </c>
      <c r="F16" s="180"/>
      <c r="G16" s="181" t="s">
        <v>126</v>
      </c>
      <c r="H16" s="182"/>
    </row>
    <row r="17" spans="1:8" ht="25.75">
      <c r="A17" s="469" t="s">
        <v>127</v>
      </c>
      <c r="B17" s="184"/>
      <c r="C17" s="184"/>
      <c r="D17" s="184" t="s">
        <v>128</v>
      </c>
      <c r="E17" s="184"/>
      <c r="F17" s="184" t="s">
        <v>129</v>
      </c>
      <c r="G17" s="184"/>
      <c r="H17" s="76" t="s">
        <v>130</v>
      </c>
    </row>
    <row r="18" spans="1:8" ht="15">
      <c r="A18" s="176" t="s">
        <v>122</v>
      </c>
      <c r="B18" s="161"/>
      <c r="C18" s="161"/>
      <c r="D18" s="161" t="s">
        <v>160</v>
      </c>
      <c r="E18" s="161"/>
      <c r="F18" s="161">
        <v>98</v>
      </c>
      <c r="G18" s="161"/>
      <c r="H18" s="71" t="s">
        <v>133</v>
      </c>
    </row>
    <row r="19" spans="1:8" ht="15">
      <c r="A19" s="176" t="s">
        <v>134</v>
      </c>
      <c r="B19" s="161"/>
      <c r="C19" s="161"/>
      <c r="D19" s="161" t="s">
        <v>135</v>
      </c>
      <c r="E19" s="161"/>
      <c r="F19" s="161" t="s">
        <v>198</v>
      </c>
      <c r="G19" s="161"/>
      <c r="H19" s="71" t="s">
        <v>133</v>
      </c>
    </row>
    <row r="20" spans="1:8" ht="15">
      <c r="A20" s="176" t="s">
        <v>162</v>
      </c>
      <c r="B20" s="161"/>
      <c r="C20" s="161"/>
      <c r="D20" s="161" t="s">
        <v>138</v>
      </c>
      <c r="E20" s="161"/>
      <c r="F20" s="161">
        <v>8</v>
      </c>
      <c r="G20" s="161"/>
      <c r="H20" s="71" t="s">
        <v>133</v>
      </c>
    </row>
    <row r="21" spans="1:8" ht="15">
      <c r="A21" s="176" t="s">
        <v>175</v>
      </c>
      <c r="B21" s="161"/>
      <c r="C21" s="161"/>
      <c r="D21" s="161" t="s">
        <v>138</v>
      </c>
      <c r="E21" s="161"/>
      <c r="F21" s="161">
        <v>8</v>
      </c>
      <c r="G21" s="161"/>
      <c r="H21" s="71" t="s">
        <v>133</v>
      </c>
    </row>
    <row r="22" spans="1:8" ht="15">
      <c r="A22" s="176" t="s">
        <v>164</v>
      </c>
      <c r="B22" s="161"/>
      <c r="C22" s="161"/>
      <c r="D22" s="161" t="s">
        <v>165</v>
      </c>
      <c r="E22" s="161"/>
      <c r="F22" s="161">
        <v>30</v>
      </c>
      <c r="G22" s="161"/>
      <c r="H22" s="71" t="s">
        <v>133</v>
      </c>
    </row>
    <row r="23" spans="1:8" ht="15">
      <c r="A23" s="176" t="s">
        <v>166</v>
      </c>
      <c r="B23" s="161"/>
      <c r="C23" s="161"/>
      <c r="D23" s="161" t="s">
        <v>138</v>
      </c>
      <c r="E23" s="161"/>
      <c r="F23" s="161">
        <v>8</v>
      </c>
      <c r="G23" s="161"/>
      <c r="H23" s="71">
        <v>1</v>
      </c>
    </row>
    <row r="24" spans="1:8" ht="15">
      <c r="A24" s="176" t="s">
        <v>167</v>
      </c>
      <c r="B24" s="161"/>
      <c r="C24" s="161"/>
      <c r="D24" s="161" t="s">
        <v>168</v>
      </c>
      <c r="E24" s="161"/>
      <c r="F24" s="161">
        <v>3</v>
      </c>
      <c r="G24" s="161"/>
      <c r="H24" s="71">
        <v>5</v>
      </c>
    </row>
    <row r="25" spans="1:8" ht="15">
      <c r="A25" s="176" t="s">
        <v>169</v>
      </c>
      <c r="B25" s="161"/>
      <c r="C25" s="161"/>
      <c r="D25" s="161" t="s">
        <v>168</v>
      </c>
      <c r="E25" s="161"/>
      <c r="F25" s="161">
        <v>5</v>
      </c>
      <c r="G25" s="161"/>
      <c r="H25" s="71">
        <v>10</v>
      </c>
    </row>
    <row r="26" spans="1:8" ht="15">
      <c r="A26" s="170" t="s">
        <v>193</v>
      </c>
      <c r="B26" s="171"/>
      <c r="C26" s="171"/>
      <c r="D26" s="171"/>
      <c r="E26" s="171"/>
      <c r="F26" s="171"/>
      <c r="G26" s="171"/>
      <c r="H26" s="172"/>
    </row>
    <row r="27" spans="1:8" ht="15">
      <c r="A27" s="77" t="s">
        <v>141</v>
      </c>
      <c r="B27" s="166" t="s">
        <v>207</v>
      </c>
      <c r="C27" s="166"/>
      <c r="D27" s="166"/>
      <c r="E27" s="166"/>
      <c r="F27" s="166"/>
      <c r="G27" s="166"/>
      <c r="H27" s="167"/>
    </row>
    <row r="28" spans="1:8" ht="15">
      <c r="A28" s="77" t="s">
        <v>142</v>
      </c>
      <c r="B28" s="166" t="s">
        <v>208</v>
      </c>
      <c r="C28" s="166"/>
      <c r="D28" s="166"/>
      <c r="E28" s="166"/>
      <c r="F28" s="166"/>
      <c r="G28" s="166"/>
      <c r="H28" s="167"/>
    </row>
    <row r="29" spans="1:8" ht="15">
      <c r="A29" s="77" t="s">
        <v>143</v>
      </c>
      <c r="B29" s="166" t="s">
        <v>209</v>
      </c>
      <c r="C29" s="166"/>
      <c r="D29" s="166"/>
      <c r="E29" s="166"/>
      <c r="F29" s="166"/>
      <c r="G29" s="166"/>
      <c r="H29" s="167"/>
    </row>
    <row r="30" spans="1:8" ht="15">
      <c r="A30" s="170" t="s">
        <v>145</v>
      </c>
      <c r="B30" s="171"/>
      <c r="C30" s="171"/>
      <c r="D30" s="171"/>
      <c r="E30" s="171"/>
      <c r="F30" s="171"/>
      <c r="G30" s="171"/>
      <c r="H30" s="172"/>
    </row>
    <row r="31" spans="1:8" ht="108" customHeight="1">
      <c r="A31" s="260" t="s">
        <v>351</v>
      </c>
      <c r="B31" s="261"/>
      <c r="C31" s="261"/>
      <c r="D31" s="261"/>
      <c r="E31" s="261"/>
      <c r="F31" s="261"/>
      <c r="G31" s="261"/>
      <c r="H31" s="262"/>
    </row>
    <row r="32" spans="1:8" ht="15">
      <c r="A32" s="177" t="s">
        <v>146</v>
      </c>
      <c r="B32" s="178"/>
      <c r="C32" s="178"/>
      <c r="D32" s="178"/>
      <c r="E32" s="178"/>
      <c r="F32" s="178"/>
      <c r="G32" s="178"/>
      <c r="H32" s="179"/>
    </row>
    <row r="33" spans="1:8" ht="15">
      <c r="A33" s="77" t="s">
        <v>147</v>
      </c>
      <c r="B33" s="188" t="s">
        <v>202</v>
      </c>
      <c r="C33" s="188"/>
      <c r="D33" s="188"/>
      <c r="E33" s="188"/>
      <c r="F33" s="188"/>
      <c r="G33" s="188"/>
      <c r="H33" s="208"/>
    </row>
    <row r="34" spans="1:8" ht="25.75">
      <c r="A34" s="66" t="s">
        <v>148</v>
      </c>
      <c r="B34" s="44">
        <f>'Přehled katalogových listů'!D20</f>
        <v>3</v>
      </c>
      <c r="C34" s="44" t="str">
        <f>'Přehled katalogových listů'!E20</f>
        <v>instance</v>
      </c>
      <c r="D34" s="44"/>
      <c r="E34" s="44"/>
      <c r="F34" s="44"/>
      <c r="G34" s="44"/>
      <c r="H34" s="45"/>
    </row>
    <row r="35" spans="1:8" ht="13.3" thickBot="1">
      <c r="A35" s="79" t="s">
        <v>151</v>
      </c>
      <c r="B35" s="211"/>
      <c r="C35" s="211"/>
      <c r="D35" s="211"/>
      <c r="E35" s="211"/>
      <c r="F35" s="211"/>
      <c r="G35" s="211"/>
      <c r="H35" s="212"/>
    </row>
  </sheetData>
  <mergeCells count="59">
    <mergeCell ref="A8:H8"/>
    <mergeCell ref="A9:H9"/>
    <mergeCell ref="A5:A6"/>
    <mergeCell ref="B1:H1"/>
    <mergeCell ref="B2:H2"/>
    <mergeCell ref="B3:H3"/>
    <mergeCell ref="A4:H4"/>
    <mergeCell ref="B7:H7"/>
    <mergeCell ref="A10:H10"/>
    <mergeCell ref="A11:H11"/>
    <mergeCell ref="B12:H12"/>
    <mergeCell ref="B13:D13"/>
    <mergeCell ref="E13:F13"/>
    <mergeCell ref="G13:H13"/>
    <mergeCell ref="B14:D14"/>
    <mergeCell ref="E14:F14"/>
    <mergeCell ref="G14:H14"/>
    <mergeCell ref="B15:D15"/>
    <mergeCell ref="E15:F15"/>
    <mergeCell ref="G15:H15"/>
    <mergeCell ref="B16:D16"/>
    <mergeCell ref="E16:F16"/>
    <mergeCell ref="G16:H16"/>
    <mergeCell ref="A17:C17"/>
    <mergeCell ref="D17:E17"/>
    <mergeCell ref="F17:G17"/>
    <mergeCell ref="A18:C18"/>
    <mergeCell ref="D18:E18"/>
    <mergeCell ref="F18:G18"/>
    <mergeCell ref="A19:C19"/>
    <mergeCell ref="D19:E19"/>
    <mergeCell ref="F19:G19"/>
    <mergeCell ref="A20:C20"/>
    <mergeCell ref="D20:E20"/>
    <mergeCell ref="F20:G20"/>
    <mergeCell ref="A21:C21"/>
    <mergeCell ref="D21:E21"/>
    <mergeCell ref="F21:G21"/>
    <mergeCell ref="A22:C22"/>
    <mergeCell ref="D22:E22"/>
    <mergeCell ref="F22:G22"/>
    <mergeCell ref="A23:C23"/>
    <mergeCell ref="D23:E23"/>
    <mergeCell ref="F23:G23"/>
    <mergeCell ref="B33:H33"/>
    <mergeCell ref="B35:H35"/>
    <mergeCell ref="A32:H32"/>
    <mergeCell ref="A31:H31"/>
    <mergeCell ref="A24:C24"/>
    <mergeCell ref="D24:E24"/>
    <mergeCell ref="F24:G24"/>
    <mergeCell ref="A25:C25"/>
    <mergeCell ref="D25:E25"/>
    <mergeCell ref="F25:G25"/>
    <mergeCell ref="A26:H26"/>
    <mergeCell ref="B27:H27"/>
    <mergeCell ref="B28:H28"/>
    <mergeCell ref="B29:H29"/>
    <mergeCell ref="A30:H30"/>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F1847-06D1-4707-B22B-186F11B1C5E6}">
  <sheetPr>
    <tabColor theme="5" tint="-0.24997000396251678"/>
  </sheetPr>
  <dimension ref="A1:G14"/>
  <sheetViews>
    <sheetView workbookViewId="0" topLeftCell="A1"/>
  </sheetViews>
  <sheetFormatPr defaultColWidth="9.140625" defaultRowHeight="15"/>
  <cols>
    <col min="1" max="1" width="22.8515625" style="13" customWidth="1"/>
    <col min="2" max="7" width="11.421875" style="13" customWidth="1"/>
    <col min="8" max="16384" width="9.140625" style="13" customWidth="1"/>
  </cols>
  <sheetData>
    <row r="1" spans="1:7" ht="15">
      <c r="A1" s="93" t="s">
        <v>108</v>
      </c>
      <c r="B1" s="195" t="str">
        <f>'Přehled katalogových listů'!B20</f>
        <v>Správa a provoz interní certifikační autority Windows / Linux</v>
      </c>
      <c r="C1" s="195"/>
      <c r="D1" s="195"/>
      <c r="E1" s="195"/>
      <c r="F1" s="195"/>
      <c r="G1" s="196"/>
    </row>
    <row r="2" spans="1:7" ht="15">
      <c r="A2" s="64" t="s">
        <v>109</v>
      </c>
      <c r="B2" s="161">
        <f>'Přehled katalogových listů'!A20</f>
        <v>14</v>
      </c>
      <c r="C2" s="161"/>
      <c r="D2" s="161"/>
      <c r="E2" s="161"/>
      <c r="F2" s="161"/>
      <c r="G2" s="162"/>
    </row>
    <row r="3" spans="1:7" ht="15">
      <c r="A3" s="64" t="s">
        <v>110</v>
      </c>
      <c r="B3" s="188" t="s">
        <v>56</v>
      </c>
      <c r="C3" s="188"/>
      <c r="D3" s="188"/>
      <c r="E3" s="188"/>
      <c r="F3" s="188"/>
      <c r="G3" s="208"/>
    </row>
    <row r="4" spans="1:7" ht="15">
      <c r="A4" s="75" t="s">
        <v>112</v>
      </c>
      <c r="B4" s="198"/>
      <c r="C4" s="198"/>
      <c r="D4" s="198"/>
      <c r="E4" s="198"/>
      <c r="F4" s="198"/>
      <c r="G4" s="199"/>
    </row>
    <row r="5" spans="1:7" ht="15">
      <c r="A5" s="176" t="s">
        <v>113</v>
      </c>
      <c r="B5" s="69" t="s">
        <v>266</v>
      </c>
      <c r="C5" s="69" t="s">
        <v>267</v>
      </c>
      <c r="D5" s="69" t="s">
        <v>268</v>
      </c>
      <c r="E5" s="69" t="s">
        <v>269</v>
      </c>
      <c r="F5" s="69" t="s">
        <v>270</v>
      </c>
      <c r="G5" s="72" t="s">
        <v>271</v>
      </c>
    </row>
    <row r="6" spans="1:7" ht="15" customHeight="1">
      <c r="A6" s="176"/>
      <c r="B6" s="69" t="s">
        <v>272</v>
      </c>
      <c r="C6" s="69"/>
      <c r="D6" s="69"/>
      <c r="E6" s="69" t="s">
        <v>272</v>
      </c>
      <c r="F6" s="69"/>
      <c r="G6" s="72"/>
    </row>
    <row r="7" spans="1:7" ht="15">
      <c r="A7" s="66" t="s">
        <v>114</v>
      </c>
      <c r="B7" s="188" t="str">
        <f>'Přehled katalogových listů'!F20</f>
        <v>ADHOC/CA</v>
      </c>
      <c r="C7" s="188"/>
      <c r="D7" s="188"/>
      <c r="E7" s="188"/>
      <c r="F7" s="188"/>
      <c r="G7" s="208"/>
    </row>
    <row r="8" spans="1:7" ht="15">
      <c r="A8" s="189" t="s">
        <v>115</v>
      </c>
      <c r="B8" s="190"/>
      <c r="C8" s="190"/>
      <c r="D8" s="190"/>
      <c r="E8" s="190"/>
      <c r="F8" s="190"/>
      <c r="G8" s="191"/>
    </row>
    <row r="9" spans="1:7" ht="170.5" customHeight="1">
      <c r="A9" s="203" t="s">
        <v>352</v>
      </c>
      <c r="B9" s="204"/>
      <c r="C9" s="204"/>
      <c r="D9" s="204"/>
      <c r="E9" s="204"/>
      <c r="F9" s="204"/>
      <c r="G9" s="205"/>
    </row>
    <row r="10" spans="1:7" ht="15">
      <c r="A10" s="220" t="s">
        <v>146</v>
      </c>
      <c r="B10" s="221"/>
      <c r="C10" s="221"/>
      <c r="D10" s="221"/>
      <c r="E10" s="221"/>
      <c r="F10" s="221"/>
      <c r="G10" s="222"/>
    </row>
    <row r="11" spans="1:7" ht="15">
      <c r="A11" s="64" t="s">
        <v>147</v>
      </c>
      <c r="B11" s="188"/>
      <c r="C11" s="188"/>
      <c r="D11" s="188"/>
      <c r="E11" s="188"/>
      <c r="F11" s="188"/>
      <c r="G11" s="208"/>
    </row>
    <row r="12" spans="1:7" ht="25.75">
      <c r="A12" s="66" t="s">
        <v>148</v>
      </c>
      <c r="B12" s="209" t="s">
        <v>133</v>
      </c>
      <c r="C12" s="209"/>
      <c r="D12" s="209"/>
      <c r="E12" s="209"/>
      <c r="F12" s="209"/>
      <c r="G12" s="210"/>
    </row>
    <row r="13" spans="1:7" ht="15">
      <c r="A13" s="64" t="s">
        <v>149</v>
      </c>
      <c r="B13" s="310" t="s">
        <v>150</v>
      </c>
      <c r="C13" s="310"/>
      <c r="D13" s="310"/>
      <c r="E13" s="310"/>
      <c r="F13" s="310"/>
      <c r="G13" s="311"/>
    </row>
    <row r="14" spans="1:7" ht="13.3" thickBot="1">
      <c r="A14" s="68" t="s">
        <v>151</v>
      </c>
      <c r="B14" s="312"/>
      <c r="C14" s="312"/>
      <c r="D14" s="312"/>
      <c r="E14" s="312"/>
      <c r="F14" s="312"/>
      <c r="G14" s="313"/>
    </row>
  </sheetData>
  <mergeCells count="13">
    <mergeCell ref="B12:G12"/>
    <mergeCell ref="B13:G13"/>
    <mergeCell ref="B14:G14"/>
    <mergeCell ref="B1:G1"/>
    <mergeCell ref="B2:G2"/>
    <mergeCell ref="B3:G3"/>
    <mergeCell ref="B4:G4"/>
    <mergeCell ref="B11:G11"/>
    <mergeCell ref="A5:A6"/>
    <mergeCell ref="B7:G7"/>
    <mergeCell ref="A8:G8"/>
    <mergeCell ref="A9:G9"/>
    <mergeCell ref="A10:G10"/>
  </mergeCells>
  <printOptions/>
  <pageMargins left="0.7" right="0.7" top="0.787401575" bottom="0.7874015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5B9DC-189A-43F3-B448-4220F197A449}">
  <dimension ref="A1:H34"/>
  <sheetViews>
    <sheetView workbookViewId="0" topLeftCell="A1">
      <selection activeCell="A9" sqref="A9:H9"/>
    </sheetView>
  </sheetViews>
  <sheetFormatPr defaultColWidth="9.28125" defaultRowHeight="15"/>
  <cols>
    <col min="1" max="1" width="22.8515625" style="13" customWidth="1"/>
    <col min="2" max="8" width="11.140625" style="13" customWidth="1"/>
    <col min="9" max="16384" width="9.28125" style="13" customWidth="1"/>
  </cols>
  <sheetData>
    <row r="1" spans="1:8" ht="15">
      <c r="A1" s="93" t="s">
        <v>108</v>
      </c>
      <c r="B1" s="206" t="str">
        <f>'Přehled katalogových listů'!B21</f>
        <v>Správa a provoz životního cyklu zaměstnaneckých karet</v>
      </c>
      <c r="C1" s="206"/>
      <c r="D1" s="206"/>
      <c r="E1" s="206"/>
      <c r="F1" s="206"/>
      <c r="G1" s="206"/>
      <c r="H1" s="207"/>
    </row>
    <row r="2" spans="1:8" ht="15">
      <c r="A2" s="66" t="s">
        <v>109</v>
      </c>
      <c r="B2" s="161">
        <f>'Přehled katalogových listů'!A21</f>
        <v>15</v>
      </c>
      <c r="C2" s="161"/>
      <c r="D2" s="161"/>
      <c r="E2" s="161"/>
      <c r="F2" s="161"/>
      <c r="G2" s="161"/>
      <c r="H2" s="162"/>
    </row>
    <row r="3" spans="1:8" ht="15">
      <c r="A3" s="66" t="s">
        <v>110</v>
      </c>
      <c r="B3" s="161" t="s">
        <v>59</v>
      </c>
      <c r="C3" s="161"/>
      <c r="D3" s="161"/>
      <c r="E3" s="161"/>
      <c r="F3" s="161"/>
      <c r="G3" s="161"/>
      <c r="H3" s="162"/>
    </row>
    <row r="4" spans="1:8" ht="15">
      <c r="A4" s="189" t="s">
        <v>112</v>
      </c>
      <c r="B4" s="190"/>
      <c r="C4" s="190"/>
      <c r="D4" s="190"/>
      <c r="E4" s="190"/>
      <c r="F4" s="190"/>
      <c r="G4" s="190"/>
      <c r="H4" s="191"/>
    </row>
    <row r="5" spans="1:8" ht="15">
      <c r="A5" s="176" t="s">
        <v>113</v>
      </c>
      <c r="B5" s="69" t="s">
        <v>266</v>
      </c>
      <c r="C5" s="69" t="s">
        <v>267</v>
      </c>
      <c r="D5" s="69" t="s">
        <v>268</v>
      </c>
      <c r="E5" s="69" t="s">
        <v>269</v>
      </c>
      <c r="F5" s="69" t="s">
        <v>270</v>
      </c>
      <c r="G5" s="69" t="s">
        <v>271</v>
      </c>
      <c r="H5" s="147"/>
    </row>
    <row r="6" spans="1:8" ht="15" customHeight="1">
      <c r="A6" s="458"/>
      <c r="B6" s="146" t="s">
        <v>272</v>
      </c>
      <c r="C6" s="146"/>
      <c r="D6" s="146"/>
      <c r="E6" s="146"/>
      <c r="F6" s="146"/>
      <c r="G6" s="146"/>
      <c r="H6" s="147"/>
    </row>
    <row r="7" spans="1:8" ht="15">
      <c r="A7" s="66" t="s">
        <v>114</v>
      </c>
      <c r="B7" s="161" t="str">
        <f>'Přehled katalogových listů'!C21</f>
        <v>INFRA/CARD</v>
      </c>
      <c r="C7" s="161"/>
      <c r="D7" s="161"/>
      <c r="E7" s="161"/>
      <c r="F7" s="161"/>
      <c r="G7" s="161"/>
      <c r="H7" s="162"/>
    </row>
    <row r="8" spans="1:8" ht="15">
      <c r="A8" s="197" t="s">
        <v>115</v>
      </c>
      <c r="B8" s="198"/>
      <c r="C8" s="198"/>
      <c r="D8" s="198"/>
      <c r="E8" s="198"/>
      <c r="F8" s="198"/>
      <c r="G8" s="198"/>
      <c r="H8" s="199"/>
    </row>
    <row r="9" spans="1:8" ht="340" customHeight="1">
      <c r="A9" s="364" t="s">
        <v>382</v>
      </c>
      <c r="B9" s="365"/>
      <c r="C9" s="365"/>
      <c r="D9" s="365"/>
      <c r="E9" s="365"/>
      <c r="F9" s="365"/>
      <c r="G9" s="365"/>
      <c r="H9" s="366"/>
    </row>
    <row r="10" spans="1:8" ht="15">
      <c r="A10" s="177" t="s">
        <v>116</v>
      </c>
      <c r="B10" s="178"/>
      <c r="C10" s="178"/>
      <c r="D10" s="178"/>
      <c r="E10" s="178"/>
      <c r="F10" s="178"/>
      <c r="G10" s="178"/>
      <c r="H10" s="179"/>
    </row>
    <row r="11" spans="1:8" ht="15">
      <c r="A11" s="66" t="s">
        <v>117</v>
      </c>
      <c r="B11" s="161" t="s">
        <v>118</v>
      </c>
      <c r="C11" s="161"/>
      <c r="D11" s="161"/>
      <c r="E11" s="161"/>
      <c r="F11" s="161"/>
      <c r="G11" s="161"/>
      <c r="H11" s="162"/>
    </row>
    <row r="12" spans="1:8" ht="25.75">
      <c r="A12" s="114" t="s">
        <v>119</v>
      </c>
      <c r="B12" s="186" t="s">
        <v>120</v>
      </c>
      <c r="C12" s="186"/>
      <c r="D12" s="186"/>
      <c r="E12" s="186" t="s">
        <v>121</v>
      </c>
      <c r="F12" s="186"/>
      <c r="G12" s="186" t="s">
        <v>122</v>
      </c>
      <c r="H12" s="187"/>
    </row>
    <row r="13" spans="1:8" ht="15">
      <c r="A13" s="64"/>
      <c r="B13" s="188" t="s">
        <v>123</v>
      </c>
      <c r="C13" s="188"/>
      <c r="D13" s="188"/>
      <c r="E13" s="180">
        <v>0.05</v>
      </c>
      <c r="F13" s="180"/>
      <c r="G13" s="181" t="s">
        <v>124</v>
      </c>
      <c r="H13" s="182"/>
    </row>
    <row r="14" spans="1:8" ht="15">
      <c r="A14" s="64"/>
      <c r="B14" s="188" t="s">
        <v>157</v>
      </c>
      <c r="C14" s="188"/>
      <c r="D14" s="188"/>
      <c r="E14" s="180">
        <v>0.5</v>
      </c>
      <c r="F14" s="180"/>
      <c r="G14" s="181" t="s">
        <v>126</v>
      </c>
      <c r="H14" s="182"/>
    </row>
    <row r="15" spans="1:8" ht="15">
      <c r="A15" s="64"/>
      <c r="B15" s="188" t="s">
        <v>158</v>
      </c>
      <c r="C15" s="188"/>
      <c r="D15" s="188"/>
      <c r="E15" s="180">
        <v>1</v>
      </c>
      <c r="F15" s="180"/>
      <c r="G15" s="181" t="s">
        <v>126</v>
      </c>
      <c r="H15" s="182"/>
    </row>
    <row r="16" spans="1:8" ht="25.75">
      <c r="A16" s="183" t="s">
        <v>127</v>
      </c>
      <c r="B16" s="184"/>
      <c r="C16" s="184"/>
      <c r="D16" s="184" t="s">
        <v>128</v>
      </c>
      <c r="E16" s="184"/>
      <c r="F16" s="184" t="s">
        <v>129</v>
      </c>
      <c r="G16" s="184"/>
      <c r="H16" s="76" t="s">
        <v>130</v>
      </c>
    </row>
    <row r="17" spans="1:8" ht="15">
      <c r="A17" s="176" t="s">
        <v>122</v>
      </c>
      <c r="B17" s="161"/>
      <c r="C17" s="161"/>
      <c r="D17" s="161" t="s">
        <v>160</v>
      </c>
      <c r="E17" s="161"/>
      <c r="F17" s="161">
        <v>98</v>
      </c>
      <c r="G17" s="161"/>
      <c r="H17" s="71" t="s">
        <v>133</v>
      </c>
    </row>
    <row r="18" spans="1:8" ht="15">
      <c r="A18" s="176" t="s">
        <v>134</v>
      </c>
      <c r="B18" s="161"/>
      <c r="C18" s="161"/>
      <c r="D18" s="161" t="s">
        <v>135</v>
      </c>
      <c r="E18" s="161"/>
      <c r="F18" s="161" t="s">
        <v>198</v>
      </c>
      <c r="G18" s="161"/>
      <c r="H18" s="71" t="s">
        <v>133</v>
      </c>
    </row>
    <row r="19" spans="1:8" ht="15">
      <c r="A19" s="176" t="s">
        <v>162</v>
      </c>
      <c r="B19" s="161"/>
      <c r="C19" s="161"/>
      <c r="D19" s="161" t="s">
        <v>138</v>
      </c>
      <c r="E19" s="161"/>
      <c r="F19" s="161">
        <v>8</v>
      </c>
      <c r="G19" s="161"/>
      <c r="H19" s="71" t="s">
        <v>133</v>
      </c>
    </row>
    <row r="20" spans="1:8" ht="15">
      <c r="A20" s="176" t="s">
        <v>175</v>
      </c>
      <c r="B20" s="161"/>
      <c r="C20" s="161"/>
      <c r="D20" s="161" t="s">
        <v>138</v>
      </c>
      <c r="E20" s="161"/>
      <c r="F20" s="161">
        <v>8</v>
      </c>
      <c r="G20" s="161"/>
      <c r="H20" s="71" t="s">
        <v>133</v>
      </c>
    </row>
    <row r="21" spans="1:8" ht="15">
      <c r="A21" s="176" t="s">
        <v>164</v>
      </c>
      <c r="B21" s="161"/>
      <c r="C21" s="161"/>
      <c r="D21" s="161" t="s">
        <v>165</v>
      </c>
      <c r="E21" s="161"/>
      <c r="F21" s="161">
        <v>30</v>
      </c>
      <c r="G21" s="161"/>
      <c r="H21" s="71" t="s">
        <v>133</v>
      </c>
    </row>
    <row r="22" spans="1:8" ht="15">
      <c r="A22" s="176" t="s">
        <v>166</v>
      </c>
      <c r="B22" s="161"/>
      <c r="C22" s="161"/>
      <c r="D22" s="161" t="s">
        <v>138</v>
      </c>
      <c r="E22" s="161"/>
      <c r="F22" s="161">
        <v>8</v>
      </c>
      <c r="G22" s="161"/>
      <c r="H22" s="71">
        <v>1</v>
      </c>
    </row>
    <row r="23" spans="1:8" ht="15">
      <c r="A23" s="176" t="s">
        <v>167</v>
      </c>
      <c r="B23" s="161"/>
      <c r="C23" s="161"/>
      <c r="D23" s="161" t="s">
        <v>168</v>
      </c>
      <c r="E23" s="161"/>
      <c r="F23" s="161">
        <v>3</v>
      </c>
      <c r="G23" s="161"/>
      <c r="H23" s="71">
        <v>5</v>
      </c>
    </row>
    <row r="24" spans="1:8" ht="15">
      <c r="A24" s="176" t="s">
        <v>169</v>
      </c>
      <c r="B24" s="161"/>
      <c r="C24" s="161"/>
      <c r="D24" s="161" t="s">
        <v>168</v>
      </c>
      <c r="E24" s="161"/>
      <c r="F24" s="161">
        <v>5</v>
      </c>
      <c r="G24" s="161"/>
      <c r="H24" s="71">
        <v>10</v>
      </c>
    </row>
    <row r="25" spans="1:8" ht="15">
      <c r="A25" s="163" t="s">
        <v>260</v>
      </c>
      <c r="B25" s="164"/>
      <c r="C25" s="164"/>
      <c r="D25" s="164"/>
      <c r="E25" s="164"/>
      <c r="F25" s="164"/>
      <c r="G25" s="164"/>
      <c r="H25" s="165"/>
    </row>
    <row r="26" spans="1:8" ht="15">
      <c r="A26" s="77" t="s">
        <v>141</v>
      </c>
      <c r="B26" s="166" t="s">
        <v>210</v>
      </c>
      <c r="C26" s="166"/>
      <c r="D26" s="166"/>
      <c r="E26" s="166"/>
      <c r="F26" s="166"/>
      <c r="G26" s="166"/>
      <c r="H26" s="167"/>
    </row>
    <row r="27" spans="1:8" ht="15">
      <c r="A27" s="77" t="s">
        <v>142</v>
      </c>
      <c r="B27" s="166" t="s">
        <v>211</v>
      </c>
      <c r="C27" s="166"/>
      <c r="D27" s="166"/>
      <c r="E27" s="166"/>
      <c r="F27" s="166"/>
      <c r="G27" s="166"/>
      <c r="H27" s="167"/>
    </row>
    <row r="28" spans="1:8" ht="15">
      <c r="A28" s="77" t="s">
        <v>143</v>
      </c>
      <c r="B28" s="166" t="s">
        <v>212</v>
      </c>
      <c r="C28" s="166"/>
      <c r="D28" s="166"/>
      <c r="E28" s="166"/>
      <c r="F28" s="166"/>
      <c r="G28" s="166"/>
      <c r="H28" s="167"/>
    </row>
    <row r="29" spans="1:8" ht="15">
      <c r="A29" s="170" t="s">
        <v>145</v>
      </c>
      <c r="B29" s="171"/>
      <c r="C29" s="171"/>
      <c r="D29" s="171"/>
      <c r="E29" s="171"/>
      <c r="F29" s="171"/>
      <c r="G29" s="171"/>
      <c r="H29" s="172"/>
    </row>
    <row r="30" spans="1:8" ht="121" customHeight="1">
      <c r="A30" s="260" t="s">
        <v>356</v>
      </c>
      <c r="B30" s="261"/>
      <c r="C30" s="261"/>
      <c r="D30" s="261"/>
      <c r="E30" s="261"/>
      <c r="F30" s="261"/>
      <c r="G30" s="261"/>
      <c r="H30" s="262"/>
    </row>
    <row r="31" spans="1:8" ht="15">
      <c r="A31" s="177" t="s">
        <v>146</v>
      </c>
      <c r="B31" s="178"/>
      <c r="C31" s="178"/>
      <c r="D31" s="178"/>
      <c r="E31" s="178"/>
      <c r="F31" s="178"/>
      <c r="G31" s="178"/>
      <c r="H31" s="179"/>
    </row>
    <row r="32" spans="1:8" ht="15">
      <c r="A32" s="77" t="s">
        <v>147</v>
      </c>
      <c r="B32" s="188" t="s">
        <v>202</v>
      </c>
      <c r="C32" s="188"/>
      <c r="D32" s="188"/>
      <c r="E32" s="188"/>
      <c r="F32" s="188"/>
      <c r="G32" s="188"/>
      <c r="H32" s="208"/>
    </row>
    <row r="33" spans="1:8" ht="25.75">
      <c r="A33" s="66" t="s">
        <v>148</v>
      </c>
      <c r="B33" s="44">
        <f>'Přehled katalogových listů'!D21</f>
        <v>500</v>
      </c>
      <c r="C33" s="44" t="str">
        <f>'Přehled katalogových listů'!E21</f>
        <v>karet</v>
      </c>
      <c r="D33" s="44"/>
      <c r="E33" s="44"/>
      <c r="F33" s="44"/>
      <c r="G33" s="44"/>
      <c r="H33" s="45"/>
    </row>
    <row r="34" spans="1:8" ht="13.3" thickBot="1">
      <c r="A34" s="79" t="s">
        <v>151</v>
      </c>
      <c r="B34" s="211"/>
      <c r="C34" s="211"/>
      <c r="D34" s="211"/>
      <c r="E34" s="211"/>
      <c r="F34" s="211"/>
      <c r="G34" s="211"/>
      <c r="H34" s="212"/>
    </row>
  </sheetData>
  <mergeCells count="58">
    <mergeCell ref="A8:H8"/>
    <mergeCell ref="A9:H9"/>
    <mergeCell ref="A5:A6"/>
    <mergeCell ref="B1:H1"/>
    <mergeCell ref="B2:H2"/>
    <mergeCell ref="B3:H3"/>
    <mergeCell ref="A4:H4"/>
    <mergeCell ref="B7:H7"/>
    <mergeCell ref="A10:H10"/>
    <mergeCell ref="B11:H11"/>
    <mergeCell ref="B12:D12"/>
    <mergeCell ref="E12:F12"/>
    <mergeCell ref="G12:H12"/>
    <mergeCell ref="B13:D13"/>
    <mergeCell ref="E13:F13"/>
    <mergeCell ref="G13:H13"/>
    <mergeCell ref="B14:D14"/>
    <mergeCell ref="E14:F14"/>
    <mergeCell ref="G14:H14"/>
    <mergeCell ref="B15:D15"/>
    <mergeCell ref="E15:F15"/>
    <mergeCell ref="G15:H15"/>
    <mergeCell ref="A16:C16"/>
    <mergeCell ref="D16:E16"/>
    <mergeCell ref="F16:G16"/>
    <mergeCell ref="A17:C17"/>
    <mergeCell ref="D17:E17"/>
    <mergeCell ref="F17:G17"/>
    <mergeCell ref="A18:C18"/>
    <mergeCell ref="D18:E18"/>
    <mergeCell ref="F18:G18"/>
    <mergeCell ref="A19:C19"/>
    <mergeCell ref="D19:E19"/>
    <mergeCell ref="F19:G19"/>
    <mergeCell ref="A20:C20"/>
    <mergeCell ref="D20:E20"/>
    <mergeCell ref="F20:G20"/>
    <mergeCell ref="A21:C21"/>
    <mergeCell ref="D21:E21"/>
    <mergeCell ref="F21:G21"/>
    <mergeCell ref="A22:C22"/>
    <mergeCell ref="D22:E22"/>
    <mergeCell ref="F22:G22"/>
    <mergeCell ref="B32:H32"/>
    <mergeCell ref="B34:H34"/>
    <mergeCell ref="A31:H31"/>
    <mergeCell ref="A30:H30"/>
    <mergeCell ref="A23:C23"/>
    <mergeCell ref="D23:E23"/>
    <mergeCell ref="F23:G23"/>
    <mergeCell ref="A24:C24"/>
    <mergeCell ref="D24:E24"/>
    <mergeCell ref="F24:G24"/>
    <mergeCell ref="A25:H25"/>
    <mergeCell ref="B26:H26"/>
    <mergeCell ref="B27:H27"/>
    <mergeCell ref="B28:H28"/>
    <mergeCell ref="A29:H29"/>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000396251678"/>
  </sheetPr>
  <dimension ref="A1:G30"/>
  <sheetViews>
    <sheetView zoomScale="130" zoomScaleNormal="130" workbookViewId="0" topLeftCell="A1"/>
  </sheetViews>
  <sheetFormatPr defaultColWidth="9.28125" defaultRowHeight="15"/>
  <cols>
    <col min="1" max="1" width="22.8515625" style="13" customWidth="1"/>
    <col min="2" max="7" width="11.421875" style="13" customWidth="1"/>
    <col min="8" max="16384" width="9.28125" style="13" customWidth="1"/>
  </cols>
  <sheetData>
    <row r="1" spans="1:7" ht="15">
      <c r="A1" s="74" t="s">
        <v>108</v>
      </c>
      <c r="B1" s="195" t="str">
        <f>'Přehled katalogových listů'!B2</f>
        <v>Systémová a procesní integrace</v>
      </c>
      <c r="C1" s="195"/>
      <c r="D1" s="195"/>
      <c r="E1" s="195"/>
      <c r="F1" s="195"/>
      <c r="G1" s="196"/>
    </row>
    <row r="2" spans="1:7" ht="15">
      <c r="A2" s="66" t="s">
        <v>109</v>
      </c>
      <c r="B2" s="161">
        <f>'Přehled katalogových listů'!A2</f>
        <v>1</v>
      </c>
      <c r="C2" s="161"/>
      <c r="D2" s="161"/>
      <c r="E2" s="161"/>
      <c r="F2" s="161"/>
      <c r="G2" s="162"/>
    </row>
    <row r="3" spans="1:7" ht="15">
      <c r="A3" s="66" t="s">
        <v>110</v>
      </c>
      <c r="B3" s="161" t="s">
        <v>111</v>
      </c>
      <c r="C3" s="161"/>
      <c r="D3" s="161"/>
      <c r="E3" s="161"/>
      <c r="F3" s="161"/>
      <c r="G3" s="162"/>
    </row>
    <row r="4" spans="1:7" ht="15">
      <c r="A4" s="189" t="s">
        <v>112</v>
      </c>
      <c r="B4" s="190"/>
      <c r="C4" s="190"/>
      <c r="D4" s="190"/>
      <c r="E4" s="190"/>
      <c r="F4" s="190"/>
      <c r="G4" s="191"/>
    </row>
    <row r="5" spans="1:7" ht="15">
      <c r="A5" s="66" t="s">
        <v>113</v>
      </c>
      <c r="B5" s="69" t="s">
        <v>266</v>
      </c>
      <c r="C5" s="69" t="s">
        <v>267</v>
      </c>
      <c r="D5" s="69" t="s">
        <v>268</v>
      </c>
      <c r="E5" s="69" t="s">
        <v>269</v>
      </c>
      <c r="F5" s="69" t="s">
        <v>270</v>
      </c>
      <c r="G5" s="72" t="s">
        <v>271</v>
      </c>
    </row>
    <row r="6" spans="1:7" ht="15">
      <c r="A6" s="66"/>
      <c r="B6" s="69" t="s">
        <v>272</v>
      </c>
      <c r="C6" s="69"/>
      <c r="D6" s="69" t="s">
        <v>272</v>
      </c>
      <c r="E6" s="69" t="s">
        <v>272</v>
      </c>
      <c r="F6" s="69" t="s">
        <v>272</v>
      </c>
      <c r="G6" s="72"/>
    </row>
    <row r="7" spans="1:7" ht="15">
      <c r="A7" s="66" t="s">
        <v>114</v>
      </c>
      <c r="B7" s="161" t="str">
        <f>'Přehled katalogových listů'!F2</f>
        <v>ADHOC/SYSINT</v>
      </c>
      <c r="C7" s="161"/>
      <c r="D7" s="161"/>
      <c r="E7" s="161"/>
      <c r="F7" s="161"/>
      <c r="G7" s="162"/>
    </row>
    <row r="8" spans="1:7" ht="15">
      <c r="A8" s="197" t="s">
        <v>115</v>
      </c>
      <c r="B8" s="198"/>
      <c r="C8" s="198"/>
      <c r="D8" s="198"/>
      <c r="E8" s="198"/>
      <c r="F8" s="198"/>
      <c r="G8" s="199"/>
    </row>
    <row r="9" spans="1:7" ht="396" customHeight="1">
      <c r="A9" s="192" t="s">
        <v>273</v>
      </c>
      <c r="B9" s="193"/>
      <c r="C9" s="193"/>
      <c r="D9" s="193"/>
      <c r="E9" s="193"/>
      <c r="F9" s="193"/>
      <c r="G9" s="194"/>
    </row>
    <row r="10" spans="1:7" ht="15">
      <c r="A10" s="189" t="s">
        <v>116</v>
      </c>
      <c r="B10" s="190"/>
      <c r="C10" s="190"/>
      <c r="D10" s="190"/>
      <c r="E10" s="190"/>
      <c r="F10" s="190"/>
      <c r="G10" s="191"/>
    </row>
    <row r="11" spans="1:7" ht="15">
      <c r="A11" s="66" t="s">
        <v>117</v>
      </c>
      <c r="B11" s="161" t="s">
        <v>118</v>
      </c>
      <c r="C11" s="161"/>
      <c r="D11" s="161"/>
      <c r="E11" s="161"/>
      <c r="F11" s="161"/>
      <c r="G11" s="162"/>
    </row>
    <row r="12" spans="1:7" ht="15">
      <c r="A12" s="185" t="s">
        <v>119</v>
      </c>
      <c r="B12" s="186" t="s">
        <v>120</v>
      </c>
      <c r="C12" s="186"/>
      <c r="D12" s="186" t="s">
        <v>121</v>
      </c>
      <c r="E12" s="186"/>
      <c r="F12" s="186" t="s">
        <v>122</v>
      </c>
      <c r="G12" s="187"/>
    </row>
    <row r="13" spans="1:7" ht="15">
      <c r="A13" s="185"/>
      <c r="B13" s="188" t="s">
        <v>123</v>
      </c>
      <c r="C13" s="188"/>
      <c r="D13" s="180">
        <v>0.2</v>
      </c>
      <c r="E13" s="180"/>
      <c r="F13" s="181" t="s">
        <v>124</v>
      </c>
      <c r="G13" s="182"/>
    </row>
    <row r="14" spans="1:7" ht="15">
      <c r="A14" s="185"/>
      <c r="B14" s="188" t="s">
        <v>125</v>
      </c>
      <c r="C14" s="188"/>
      <c r="D14" s="180">
        <v>0.2</v>
      </c>
      <c r="E14" s="180"/>
      <c r="F14" s="181" t="s">
        <v>126</v>
      </c>
      <c r="G14" s="182"/>
    </row>
    <row r="15" spans="1:7" ht="25.75">
      <c r="A15" s="183" t="s">
        <v>127</v>
      </c>
      <c r="B15" s="184"/>
      <c r="C15" s="184" t="s">
        <v>128</v>
      </c>
      <c r="D15" s="184"/>
      <c r="E15" s="184" t="s">
        <v>129</v>
      </c>
      <c r="F15" s="184"/>
      <c r="G15" s="76" t="s">
        <v>130</v>
      </c>
    </row>
    <row r="16" spans="1:7" ht="15">
      <c r="A16" s="176" t="s">
        <v>122</v>
      </c>
      <c r="B16" s="161"/>
      <c r="C16" s="161" t="s">
        <v>131</v>
      </c>
      <c r="D16" s="161"/>
      <c r="E16" s="161" t="s">
        <v>132</v>
      </c>
      <c r="F16" s="161"/>
      <c r="G16" s="71" t="s">
        <v>133</v>
      </c>
    </row>
    <row r="17" spans="1:7" ht="15">
      <c r="A17" s="176" t="s">
        <v>134</v>
      </c>
      <c r="B17" s="161"/>
      <c r="C17" s="161" t="s">
        <v>135</v>
      </c>
      <c r="D17" s="161"/>
      <c r="E17" s="161" t="s">
        <v>136</v>
      </c>
      <c r="F17" s="161"/>
      <c r="G17" s="71" t="s">
        <v>133</v>
      </c>
    </row>
    <row r="18" spans="1:7" ht="15">
      <c r="A18" s="176" t="s">
        <v>137</v>
      </c>
      <c r="B18" s="161"/>
      <c r="C18" s="161" t="s">
        <v>138</v>
      </c>
      <c r="D18" s="161"/>
      <c r="E18" s="161">
        <v>4</v>
      </c>
      <c r="F18" s="161"/>
      <c r="G18" s="71" t="s">
        <v>133</v>
      </c>
    </row>
    <row r="19" spans="1:7" ht="15">
      <c r="A19" s="176" t="s">
        <v>139</v>
      </c>
      <c r="B19" s="161"/>
      <c r="C19" s="161" t="s">
        <v>138</v>
      </c>
      <c r="D19" s="161"/>
      <c r="E19" s="161" t="s">
        <v>133</v>
      </c>
      <c r="F19" s="161"/>
      <c r="G19" s="71" t="s">
        <v>133</v>
      </c>
    </row>
    <row r="20" spans="1:7" ht="15">
      <c r="A20" s="163" t="s">
        <v>260</v>
      </c>
      <c r="B20" s="164"/>
      <c r="C20" s="164"/>
      <c r="D20" s="164"/>
      <c r="E20" s="164"/>
      <c r="F20" s="164"/>
      <c r="G20" s="165"/>
    </row>
    <row r="21" spans="1:7" ht="15">
      <c r="A21" s="77" t="s">
        <v>141</v>
      </c>
      <c r="B21" s="166"/>
      <c r="C21" s="166"/>
      <c r="D21" s="166"/>
      <c r="E21" s="166"/>
      <c r="F21" s="166"/>
      <c r="G21" s="167"/>
    </row>
    <row r="22" spans="1:7" ht="15">
      <c r="A22" s="77" t="s">
        <v>142</v>
      </c>
      <c r="B22" s="168"/>
      <c r="C22" s="168"/>
      <c r="D22" s="168"/>
      <c r="E22" s="168"/>
      <c r="F22" s="168"/>
      <c r="G22" s="169"/>
    </row>
    <row r="23" spans="1:7" ht="15">
      <c r="A23" s="77" t="s">
        <v>143</v>
      </c>
      <c r="B23" s="166" t="s">
        <v>144</v>
      </c>
      <c r="C23" s="166"/>
      <c r="D23" s="166"/>
      <c r="E23" s="166"/>
      <c r="F23" s="166"/>
      <c r="G23" s="167"/>
    </row>
    <row r="24" spans="1:7" ht="15">
      <c r="A24" s="170" t="s">
        <v>145</v>
      </c>
      <c r="B24" s="171"/>
      <c r="C24" s="171"/>
      <c r="D24" s="171"/>
      <c r="E24" s="171"/>
      <c r="F24" s="171"/>
      <c r="G24" s="172"/>
    </row>
    <row r="25" spans="1:7" ht="45" customHeight="1">
      <c r="A25" s="173" t="s">
        <v>281</v>
      </c>
      <c r="B25" s="174"/>
      <c r="C25" s="174"/>
      <c r="D25" s="174"/>
      <c r="E25" s="174"/>
      <c r="F25" s="174"/>
      <c r="G25" s="175"/>
    </row>
    <row r="26" spans="1:7" ht="15">
      <c r="A26" s="177" t="s">
        <v>146</v>
      </c>
      <c r="B26" s="178"/>
      <c r="C26" s="178"/>
      <c r="D26" s="178"/>
      <c r="E26" s="178"/>
      <c r="F26" s="178"/>
      <c r="G26" s="179"/>
    </row>
    <row r="27" spans="1:7" ht="15">
      <c r="A27" s="77" t="s">
        <v>147</v>
      </c>
      <c r="B27" s="63"/>
      <c r="C27" s="51"/>
      <c r="D27" s="51"/>
      <c r="E27" s="51"/>
      <c r="F27" s="51"/>
      <c r="G27" s="65"/>
    </row>
    <row r="28" spans="1:7" ht="25.75">
      <c r="A28" s="64" t="s">
        <v>148</v>
      </c>
      <c r="B28" s="52" t="s">
        <v>133</v>
      </c>
      <c r="C28" s="52"/>
      <c r="D28" s="52"/>
      <c r="E28" s="52"/>
      <c r="F28" s="51"/>
      <c r="G28" s="65"/>
    </row>
    <row r="29" spans="1:7" ht="15">
      <c r="A29" s="64" t="s">
        <v>149</v>
      </c>
      <c r="B29" s="73" t="s">
        <v>150</v>
      </c>
      <c r="C29" s="52"/>
      <c r="D29" s="52"/>
      <c r="E29" s="52"/>
      <c r="F29" s="51"/>
      <c r="G29" s="65"/>
    </row>
    <row r="30" spans="1:7" ht="13.3" thickBot="1">
      <c r="A30" s="79" t="s">
        <v>151</v>
      </c>
      <c r="B30" s="159"/>
      <c r="C30" s="159"/>
      <c r="D30" s="159"/>
      <c r="E30" s="159"/>
      <c r="F30" s="159"/>
      <c r="G30" s="160"/>
    </row>
  </sheetData>
  <mergeCells count="42">
    <mergeCell ref="A9:G9"/>
    <mergeCell ref="B1:G1"/>
    <mergeCell ref="B2:G2"/>
    <mergeCell ref="A4:G4"/>
    <mergeCell ref="A8:G8"/>
    <mergeCell ref="B3:G3"/>
    <mergeCell ref="A10:G10"/>
    <mergeCell ref="B11:G11"/>
    <mergeCell ref="E17:F17"/>
    <mergeCell ref="D13:E13"/>
    <mergeCell ref="F13:G13"/>
    <mergeCell ref="B14:C14"/>
    <mergeCell ref="A26:G26"/>
    <mergeCell ref="D14:E14"/>
    <mergeCell ref="F14:G14"/>
    <mergeCell ref="A16:B16"/>
    <mergeCell ref="C16:D16"/>
    <mergeCell ref="E16:F16"/>
    <mergeCell ref="A15:B15"/>
    <mergeCell ref="C15:D15"/>
    <mergeCell ref="E15:F15"/>
    <mergeCell ref="A12:A14"/>
    <mergeCell ref="B12:C12"/>
    <mergeCell ref="D12:E12"/>
    <mergeCell ref="F12:G12"/>
    <mergeCell ref="B13:C13"/>
    <mergeCell ref="B30:G30"/>
    <mergeCell ref="B7:G7"/>
    <mergeCell ref="A20:G20"/>
    <mergeCell ref="B21:G21"/>
    <mergeCell ref="B22:G22"/>
    <mergeCell ref="B23:G23"/>
    <mergeCell ref="A24:G24"/>
    <mergeCell ref="A25:G25"/>
    <mergeCell ref="A18:B18"/>
    <mergeCell ref="C18:D18"/>
    <mergeCell ref="E18:F18"/>
    <mergeCell ref="A19:B19"/>
    <mergeCell ref="C19:D19"/>
    <mergeCell ref="E19:F19"/>
    <mergeCell ref="A17:B17"/>
    <mergeCell ref="C17:D17"/>
  </mergeCells>
  <printOptions/>
  <pageMargins left="0.7" right="0.7" top="0.787401575" bottom="0.7874015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F5E00-87BF-47A5-B733-AABFE67269B9}">
  <sheetPr>
    <tabColor theme="5" tint="-0.24997000396251678"/>
  </sheetPr>
  <dimension ref="A1:G14"/>
  <sheetViews>
    <sheetView workbookViewId="0" topLeftCell="A1"/>
  </sheetViews>
  <sheetFormatPr defaultColWidth="9.140625" defaultRowHeight="15"/>
  <cols>
    <col min="1" max="1" width="22.8515625" style="13" customWidth="1"/>
    <col min="2" max="7" width="11.421875" style="13" customWidth="1"/>
    <col min="8" max="16384" width="9.140625" style="13" customWidth="1"/>
  </cols>
  <sheetData>
    <row r="1" spans="1:7" ht="15">
      <c r="A1" s="93" t="s">
        <v>108</v>
      </c>
      <c r="B1" s="195" t="str">
        <f>'Přehled katalogových listů'!B21</f>
        <v>Správa a provoz životního cyklu zaměstnaneckých karet</v>
      </c>
      <c r="C1" s="195"/>
      <c r="D1" s="195"/>
      <c r="E1" s="195"/>
      <c r="F1" s="195"/>
      <c r="G1" s="196"/>
    </row>
    <row r="2" spans="1:7" ht="15">
      <c r="A2" s="64" t="s">
        <v>109</v>
      </c>
      <c r="B2" s="161">
        <f>'Přehled katalogových listů'!A21</f>
        <v>15</v>
      </c>
      <c r="C2" s="161"/>
      <c r="D2" s="161"/>
      <c r="E2" s="161"/>
      <c r="F2" s="161"/>
      <c r="G2" s="162"/>
    </row>
    <row r="3" spans="1:7" ht="15">
      <c r="A3" s="64" t="s">
        <v>110</v>
      </c>
      <c r="B3" s="188" t="s">
        <v>59</v>
      </c>
      <c r="C3" s="188"/>
      <c r="D3" s="188"/>
      <c r="E3" s="188"/>
      <c r="F3" s="188"/>
      <c r="G3" s="208"/>
    </row>
    <row r="4" spans="1:7" ht="15">
      <c r="A4" s="75" t="s">
        <v>112</v>
      </c>
      <c r="B4" s="198"/>
      <c r="C4" s="198"/>
      <c r="D4" s="198"/>
      <c r="E4" s="198"/>
      <c r="F4" s="198"/>
      <c r="G4" s="199"/>
    </row>
    <row r="5" spans="1:7" ht="15">
      <c r="A5" s="176" t="s">
        <v>113</v>
      </c>
      <c r="B5" s="69" t="s">
        <v>266</v>
      </c>
      <c r="C5" s="69" t="s">
        <v>267</v>
      </c>
      <c r="D5" s="69" t="s">
        <v>268</v>
      </c>
      <c r="E5" s="69" t="s">
        <v>269</v>
      </c>
      <c r="F5" s="69" t="s">
        <v>270</v>
      </c>
      <c r="G5" s="72" t="s">
        <v>271</v>
      </c>
    </row>
    <row r="6" spans="1:7" ht="15" customHeight="1">
      <c r="A6" s="176"/>
      <c r="B6" s="69" t="s">
        <v>272</v>
      </c>
      <c r="C6" s="69"/>
      <c r="D6" s="69"/>
      <c r="E6" s="69"/>
      <c r="F6" s="69"/>
      <c r="G6" s="72"/>
    </row>
    <row r="7" spans="1:7" ht="15">
      <c r="A7" s="66" t="s">
        <v>114</v>
      </c>
      <c r="B7" s="188" t="str">
        <f>'Přehled katalogových listů'!F21</f>
        <v>ADHOC/CARD</v>
      </c>
      <c r="C7" s="188"/>
      <c r="D7" s="188"/>
      <c r="E7" s="188"/>
      <c r="F7" s="188"/>
      <c r="G7" s="208"/>
    </row>
    <row r="8" spans="1:7" ht="15">
      <c r="A8" s="189" t="s">
        <v>115</v>
      </c>
      <c r="B8" s="190"/>
      <c r="C8" s="190"/>
      <c r="D8" s="190"/>
      <c r="E8" s="190"/>
      <c r="F8" s="190"/>
      <c r="G8" s="191"/>
    </row>
    <row r="9" spans="1:7" ht="162" customHeight="1">
      <c r="A9" s="203" t="s">
        <v>357</v>
      </c>
      <c r="B9" s="204"/>
      <c r="C9" s="204"/>
      <c r="D9" s="204"/>
      <c r="E9" s="204"/>
      <c r="F9" s="204"/>
      <c r="G9" s="205"/>
    </row>
    <row r="10" spans="1:7" ht="15">
      <c r="A10" s="220" t="s">
        <v>146</v>
      </c>
      <c r="B10" s="221"/>
      <c r="C10" s="221"/>
      <c r="D10" s="221"/>
      <c r="E10" s="221"/>
      <c r="F10" s="221"/>
      <c r="G10" s="222"/>
    </row>
    <row r="11" spans="1:7" ht="15">
      <c r="A11" s="64" t="s">
        <v>147</v>
      </c>
      <c r="B11" s="188"/>
      <c r="C11" s="188"/>
      <c r="D11" s="188"/>
      <c r="E11" s="188"/>
      <c r="F11" s="188"/>
      <c r="G11" s="208"/>
    </row>
    <row r="12" spans="1:7" ht="25.75">
      <c r="A12" s="66" t="s">
        <v>148</v>
      </c>
      <c r="B12" s="209" t="s">
        <v>133</v>
      </c>
      <c r="C12" s="209"/>
      <c r="D12" s="209"/>
      <c r="E12" s="209"/>
      <c r="F12" s="209"/>
      <c r="G12" s="210"/>
    </row>
    <row r="13" spans="1:7" ht="15">
      <c r="A13" s="64" t="s">
        <v>149</v>
      </c>
      <c r="B13" s="310" t="s">
        <v>150</v>
      </c>
      <c r="C13" s="310"/>
      <c r="D13" s="310"/>
      <c r="E13" s="310"/>
      <c r="F13" s="310"/>
      <c r="G13" s="311"/>
    </row>
    <row r="14" spans="1:7" ht="13.3" thickBot="1">
      <c r="A14" s="68" t="s">
        <v>151</v>
      </c>
      <c r="B14" s="312"/>
      <c r="C14" s="312"/>
      <c r="D14" s="312"/>
      <c r="E14" s="312"/>
      <c r="F14" s="312"/>
      <c r="G14" s="313"/>
    </row>
  </sheetData>
  <mergeCells count="13">
    <mergeCell ref="B12:G12"/>
    <mergeCell ref="B13:G13"/>
    <mergeCell ref="B14:G14"/>
    <mergeCell ref="B1:G1"/>
    <mergeCell ref="B2:G2"/>
    <mergeCell ref="B3:G3"/>
    <mergeCell ref="B4:G4"/>
    <mergeCell ref="B11:G11"/>
    <mergeCell ref="A5:A6"/>
    <mergeCell ref="B7:G7"/>
    <mergeCell ref="A8:G8"/>
    <mergeCell ref="A9:G9"/>
    <mergeCell ref="A10:G10"/>
  </mergeCell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A1EEF-58CC-44A8-84CD-516447013E9D}">
  <dimension ref="A1:H34"/>
  <sheetViews>
    <sheetView workbookViewId="0" topLeftCell="A1"/>
  </sheetViews>
  <sheetFormatPr defaultColWidth="9.28125" defaultRowHeight="15"/>
  <cols>
    <col min="1" max="1" width="22.8515625" style="13" customWidth="1"/>
    <col min="2" max="8" width="11.140625" style="13" customWidth="1"/>
    <col min="9" max="16384" width="9.28125" style="13" customWidth="1"/>
  </cols>
  <sheetData>
    <row r="1" spans="1:8" ht="13.3" thickBot="1">
      <c r="A1" s="6" t="s">
        <v>108</v>
      </c>
      <c r="B1" s="473" t="str">
        <f>'Přehled katalogových listů'!B22</f>
        <v>Správa a provoz certifikátů pro zajištění serverového provozu a služeb</v>
      </c>
      <c r="C1" s="473"/>
      <c r="D1" s="473"/>
      <c r="E1" s="473"/>
      <c r="F1" s="473"/>
      <c r="G1" s="473"/>
      <c r="H1" s="474"/>
    </row>
    <row r="2" spans="1:8" ht="13.3" thickBot="1">
      <c r="A2" s="8" t="s">
        <v>109</v>
      </c>
      <c r="B2" s="295">
        <f>'Přehled katalogových listů'!A22</f>
        <v>16</v>
      </c>
      <c r="C2" s="296"/>
      <c r="D2" s="296"/>
      <c r="E2" s="296"/>
      <c r="F2" s="296"/>
      <c r="G2" s="296"/>
      <c r="H2" s="297"/>
    </row>
    <row r="3" spans="1:8" ht="13.3" thickBot="1">
      <c r="A3" s="8" t="s">
        <v>110</v>
      </c>
      <c r="B3" s="295" t="s">
        <v>63</v>
      </c>
      <c r="C3" s="296"/>
      <c r="D3" s="296"/>
      <c r="E3" s="296"/>
      <c r="F3" s="296"/>
      <c r="G3" s="296"/>
      <c r="H3" s="297"/>
    </row>
    <row r="4" spans="1:8" ht="15">
      <c r="A4" s="475" t="s">
        <v>112</v>
      </c>
      <c r="B4" s="476"/>
      <c r="C4" s="476"/>
      <c r="D4" s="476"/>
      <c r="E4" s="476"/>
      <c r="F4" s="476"/>
      <c r="G4" s="476"/>
      <c r="H4" s="477"/>
    </row>
    <row r="5" spans="1:8" ht="15">
      <c r="A5" s="176" t="s">
        <v>113</v>
      </c>
      <c r="B5" s="69" t="s">
        <v>266</v>
      </c>
      <c r="C5" s="69" t="s">
        <v>267</v>
      </c>
      <c r="D5" s="69" t="s">
        <v>268</v>
      </c>
      <c r="E5" s="69" t="s">
        <v>269</v>
      </c>
      <c r="F5" s="69" t="s">
        <v>270</v>
      </c>
      <c r="G5" s="69" t="s">
        <v>271</v>
      </c>
      <c r="H5" s="147"/>
    </row>
    <row r="6" spans="1:8" ht="15" customHeight="1">
      <c r="A6" s="458"/>
      <c r="B6" s="146" t="s">
        <v>272</v>
      </c>
      <c r="C6" s="146" t="s">
        <v>272</v>
      </c>
      <c r="D6" s="146"/>
      <c r="E6" s="146" t="s">
        <v>272</v>
      </c>
      <c r="F6" s="146"/>
      <c r="G6" s="146"/>
      <c r="H6" s="147"/>
    </row>
    <row r="7" spans="1:8" ht="15">
      <c r="A7" s="66" t="s">
        <v>114</v>
      </c>
      <c r="B7" s="161" t="str">
        <f>'Přehled katalogových listů'!C22</f>
        <v>INFRA/CERT</v>
      </c>
      <c r="C7" s="161"/>
      <c r="D7" s="161"/>
      <c r="E7" s="161"/>
      <c r="F7" s="161"/>
      <c r="G7" s="161"/>
      <c r="H7" s="162"/>
    </row>
    <row r="8" spans="1:8" ht="15">
      <c r="A8" s="197" t="s">
        <v>115</v>
      </c>
      <c r="B8" s="198"/>
      <c r="C8" s="198"/>
      <c r="D8" s="198"/>
      <c r="E8" s="198"/>
      <c r="F8" s="198"/>
      <c r="G8" s="198"/>
      <c r="H8" s="199"/>
    </row>
    <row r="9" spans="1:8" ht="239.05" customHeight="1">
      <c r="A9" s="455" t="s">
        <v>358</v>
      </c>
      <c r="B9" s="456"/>
      <c r="C9" s="456"/>
      <c r="D9" s="456"/>
      <c r="E9" s="456"/>
      <c r="F9" s="456"/>
      <c r="G9" s="456"/>
      <c r="H9" s="457"/>
    </row>
    <row r="10" spans="1:8" ht="15">
      <c r="A10" s="177" t="s">
        <v>116</v>
      </c>
      <c r="B10" s="178"/>
      <c r="C10" s="178"/>
      <c r="D10" s="178"/>
      <c r="E10" s="178"/>
      <c r="F10" s="178"/>
      <c r="G10" s="178"/>
      <c r="H10" s="179"/>
    </row>
    <row r="11" spans="1:8" ht="15">
      <c r="A11" s="66" t="s">
        <v>117</v>
      </c>
      <c r="B11" s="161" t="s">
        <v>118</v>
      </c>
      <c r="C11" s="161"/>
      <c r="D11" s="161"/>
      <c r="E11" s="161"/>
      <c r="F11" s="161"/>
      <c r="G11" s="161"/>
      <c r="H11" s="162"/>
    </row>
    <row r="12" spans="1:8" ht="26.05" customHeight="1">
      <c r="A12" s="470" t="s">
        <v>119</v>
      </c>
      <c r="B12" s="186" t="s">
        <v>120</v>
      </c>
      <c r="C12" s="186"/>
      <c r="D12" s="186"/>
      <c r="E12" s="186" t="s">
        <v>121</v>
      </c>
      <c r="F12" s="186"/>
      <c r="G12" s="186" t="s">
        <v>122</v>
      </c>
      <c r="H12" s="187"/>
    </row>
    <row r="13" spans="1:8" ht="15">
      <c r="A13" s="471"/>
      <c r="B13" s="188" t="s">
        <v>123</v>
      </c>
      <c r="C13" s="188"/>
      <c r="D13" s="188"/>
      <c r="E13" s="180">
        <v>0.05</v>
      </c>
      <c r="F13" s="180"/>
      <c r="G13" s="181" t="s">
        <v>124</v>
      </c>
      <c r="H13" s="182"/>
    </row>
    <row r="14" spans="1:8" ht="15">
      <c r="A14" s="471"/>
      <c r="B14" s="188" t="s">
        <v>157</v>
      </c>
      <c r="C14" s="188"/>
      <c r="D14" s="188"/>
      <c r="E14" s="180">
        <v>0.5</v>
      </c>
      <c r="F14" s="180"/>
      <c r="G14" s="181" t="s">
        <v>126</v>
      </c>
      <c r="H14" s="182"/>
    </row>
    <row r="15" spans="1:8" ht="15">
      <c r="A15" s="472"/>
      <c r="B15" s="188" t="s">
        <v>158</v>
      </c>
      <c r="C15" s="188"/>
      <c r="D15" s="188"/>
      <c r="E15" s="180">
        <v>1</v>
      </c>
      <c r="F15" s="180"/>
      <c r="G15" s="181" t="s">
        <v>126</v>
      </c>
      <c r="H15" s="182"/>
    </row>
    <row r="16" spans="1:8" ht="25.75">
      <c r="A16" s="183" t="s">
        <v>127</v>
      </c>
      <c r="B16" s="184"/>
      <c r="C16" s="184"/>
      <c r="D16" s="184" t="s">
        <v>128</v>
      </c>
      <c r="E16" s="184"/>
      <c r="F16" s="184" t="s">
        <v>129</v>
      </c>
      <c r="G16" s="184"/>
      <c r="H16" s="76" t="s">
        <v>130</v>
      </c>
    </row>
    <row r="17" spans="1:8" ht="15">
      <c r="A17" s="176" t="s">
        <v>122</v>
      </c>
      <c r="B17" s="161"/>
      <c r="C17" s="161"/>
      <c r="D17" s="161" t="s">
        <v>160</v>
      </c>
      <c r="E17" s="161"/>
      <c r="F17" s="161">
        <v>98</v>
      </c>
      <c r="G17" s="161"/>
      <c r="H17" s="71" t="s">
        <v>133</v>
      </c>
    </row>
    <row r="18" spans="1:8" ht="15">
      <c r="A18" s="176" t="s">
        <v>134</v>
      </c>
      <c r="B18" s="161"/>
      <c r="C18" s="161"/>
      <c r="D18" s="161" t="s">
        <v>135</v>
      </c>
      <c r="E18" s="161"/>
      <c r="F18" s="161" t="s">
        <v>198</v>
      </c>
      <c r="G18" s="161"/>
      <c r="H18" s="71" t="s">
        <v>133</v>
      </c>
    </row>
    <row r="19" spans="1:8" ht="15">
      <c r="A19" s="176" t="s">
        <v>162</v>
      </c>
      <c r="B19" s="161"/>
      <c r="C19" s="161"/>
      <c r="D19" s="161" t="s">
        <v>138</v>
      </c>
      <c r="E19" s="161"/>
      <c r="F19" s="161">
        <v>8</v>
      </c>
      <c r="G19" s="161"/>
      <c r="H19" s="71" t="s">
        <v>133</v>
      </c>
    </row>
    <row r="20" spans="1:8" ht="15">
      <c r="A20" s="176" t="s">
        <v>175</v>
      </c>
      <c r="B20" s="161"/>
      <c r="C20" s="161"/>
      <c r="D20" s="161" t="s">
        <v>138</v>
      </c>
      <c r="E20" s="161"/>
      <c r="F20" s="161">
        <v>8</v>
      </c>
      <c r="G20" s="161"/>
      <c r="H20" s="71" t="s">
        <v>133</v>
      </c>
    </row>
    <row r="21" spans="1:8" ht="15">
      <c r="A21" s="176" t="s">
        <v>164</v>
      </c>
      <c r="B21" s="161"/>
      <c r="C21" s="161"/>
      <c r="D21" s="161" t="s">
        <v>165</v>
      </c>
      <c r="E21" s="161"/>
      <c r="F21" s="161">
        <v>30</v>
      </c>
      <c r="G21" s="161"/>
      <c r="H21" s="71" t="s">
        <v>133</v>
      </c>
    </row>
    <row r="22" spans="1:8" ht="15">
      <c r="A22" s="176" t="s">
        <v>166</v>
      </c>
      <c r="B22" s="161"/>
      <c r="C22" s="161"/>
      <c r="D22" s="161" t="s">
        <v>138</v>
      </c>
      <c r="E22" s="161"/>
      <c r="F22" s="161">
        <v>8</v>
      </c>
      <c r="G22" s="161"/>
      <c r="H22" s="71">
        <v>1</v>
      </c>
    </row>
    <row r="23" spans="1:8" ht="15">
      <c r="A23" s="176" t="s">
        <v>167</v>
      </c>
      <c r="B23" s="161"/>
      <c r="C23" s="161"/>
      <c r="D23" s="161" t="s">
        <v>168</v>
      </c>
      <c r="E23" s="161"/>
      <c r="F23" s="161">
        <v>3</v>
      </c>
      <c r="G23" s="161"/>
      <c r="H23" s="71">
        <v>5</v>
      </c>
    </row>
    <row r="24" spans="1:8" ht="15">
      <c r="A24" s="176" t="s">
        <v>169</v>
      </c>
      <c r="B24" s="161"/>
      <c r="C24" s="161"/>
      <c r="D24" s="161" t="s">
        <v>168</v>
      </c>
      <c r="E24" s="161"/>
      <c r="F24" s="161">
        <v>5</v>
      </c>
      <c r="G24" s="161"/>
      <c r="H24" s="71">
        <v>10</v>
      </c>
    </row>
    <row r="25" spans="1:8" ht="15">
      <c r="A25" s="163" t="s">
        <v>260</v>
      </c>
      <c r="B25" s="164"/>
      <c r="C25" s="164"/>
      <c r="D25" s="164"/>
      <c r="E25" s="164"/>
      <c r="F25" s="164"/>
      <c r="G25" s="164"/>
      <c r="H25" s="165"/>
    </row>
    <row r="26" spans="1:8" ht="15">
      <c r="A26" s="77" t="s">
        <v>141</v>
      </c>
      <c r="B26" s="166" t="s">
        <v>213</v>
      </c>
      <c r="C26" s="166"/>
      <c r="D26" s="166"/>
      <c r="E26" s="166"/>
      <c r="F26" s="166"/>
      <c r="G26" s="166"/>
      <c r="H26" s="167"/>
    </row>
    <row r="27" spans="1:8" ht="15">
      <c r="A27" s="77" t="s">
        <v>142</v>
      </c>
      <c r="B27" s="166" t="s">
        <v>214</v>
      </c>
      <c r="C27" s="166"/>
      <c r="D27" s="166"/>
      <c r="E27" s="166"/>
      <c r="F27" s="166"/>
      <c r="G27" s="166"/>
      <c r="H27" s="167"/>
    </row>
    <row r="28" spans="1:8" ht="15">
      <c r="A28" s="77" t="s">
        <v>143</v>
      </c>
      <c r="B28" s="166" t="s">
        <v>201</v>
      </c>
      <c r="C28" s="166"/>
      <c r="D28" s="166"/>
      <c r="E28" s="166"/>
      <c r="F28" s="166"/>
      <c r="G28" s="166"/>
      <c r="H28" s="167"/>
    </row>
    <row r="29" spans="1:8" ht="15">
      <c r="A29" s="170" t="s">
        <v>145</v>
      </c>
      <c r="B29" s="171"/>
      <c r="C29" s="171"/>
      <c r="D29" s="171"/>
      <c r="E29" s="171"/>
      <c r="F29" s="171"/>
      <c r="G29" s="171"/>
      <c r="H29" s="172"/>
    </row>
    <row r="30" spans="1:8" ht="119.05" customHeight="1">
      <c r="A30" s="260" t="s">
        <v>359</v>
      </c>
      <c r="B30" s="261"/>
      <c r="C30" s="261"/>
      <c r="D30" s="261"/>
      <c r="E30" s="261"/>
      <c r="F30" s="261"/>
      <c r="G30" s="261"/>
      <c r="H30" s="262"/>
    </row>
    <row r="31" spans="1:8" ht="15">
      <c r="A31" s="177" t="s">
        <v>146</v>
      </c>
      <c r="B31" s="178"/>
      <c r="C31" s="178"/>
      <c r="D31" s="178"/>
      <c r="E31" s="178"/>
      <c r="F31" s="178"/>
      <c r="G31" s="178"/>
      <c r="H31" s="179"/>
    </row>
    <row r="32" spans="1:8" ht="15">
      <c r="A32" s="77" t="s">
        <v>147</v>
      </c>
      <c r="B32" s="403" t="s">
        <v>202</v>
      </c>
      <c r="C32" s="188"/>
      <c r="D32" s="188"/>
      <c r="E32" s="188"/>
      <c r="F32" s="188"/>
      <c r="G32" s="188"/>
      <c r="H32" s="208"/>
    </row>
    <row r="33" spans="1:8" ht="25.75">
      <c r="A33" s="66" t="s">
        <v>148</v>
      </c>
      <c r="B33" s="44">
        <f>'Přehled katalogových listů'!D22</f>
        <v>250</v>
      </c>
      <c r="C33" s="44" t="str">
        <f>'Přehled katalogových listů'!E22</f>
        <v>certifikátů</v>
      </c>
      <c r="D33" s="44"/>
      <c r="E33" s="44"/>
      <c r="F33" s="44"/>
      <c r="G33" s="44"/>
      <c r="H33" s="45"/>
    </row>
    <row r="34" spans="1:8" ht="13.3" thickBot="1">
      <c r="A34" s="79" t="s">
        <v>151</v>
      </c>
      <c r="B34" s="211"/>
      <c r="C34" s="211"/>
      <c r="D34" s="211"/>
      <c r="E34" s="211"/>
      <c r="F34" s="211"/>
      <c r="G34" s="211"/>
      <c r="H34" s="212"/>
    </row>
  </sheetData>
  <mergeCells count="59">
    <mergeCell ref="A8:H8"/>
    <mergeCell ref="A9:H9"/>
    <mergeCell ref="B1:H1"/>
    <mergeCell ref="B2:H2"/>
    <mergeCell ref="B3:H3"/>
    <mergeCell ref="A4:H4"/>
    <mergeCell ref="B7:H7"/>
    <mergeCell ref="A5:A6"/>
    <mergeCell ref="A10:H10"/>
    <mergeCell ref="B11:H11"/>
    <mergeCell ref="B12:D12"/>
    <mergeCell ref="E12:F12"/>
    <mergeCell ref="G12:H12"/>
    <mergeCell ref="A17:C17"/>
    <mergeCell ref="D17:E17"/>
    <mergeCell ref="F17:G17"/>
    <mergeCell ref="A18:C18"/>
    <mergeCell ref="D18:E18"/>
    <mergeCell ref="F18:G18"/>
    <mergeCell ref="B15:D15"/>
    <mergeCell ref="E15:F15"/>
    <mergeCell ref="G15:H15"/>
    <mergeCell ref="A16:C16"/>
    <mergeCell ref="D16:E16"/>
    <mergeCell ref="F16:G16"/>
    <mergeCell ref="A12:A15"/>
    <mergeCell ref="B13:D13"/>
    <mergeCell ref="E13:F13"/>
    <mergeCell ref="G13:H13"/>
    <mergeCell ref="B14:D14"/>
    <mergeCell ref="E14:F14"/>
    <mergeCell ref="G14:H14"/>
    <mergeCell ref="A21:C21"/>
    <mergeCell ref="D21:E21"/>
    <mergeCell ref="F21:G21"/>
    <mergeCell ref="A22:C22"/>
    <mergeCell ref="D22:E22"/>
    <mergeCell ref="F22:G22"/>
    <mergeCell ref="A19:C19"/>
    <mergeCell ref="D19:E19"/>
    <mergeCell ref="F19:G19"/>
    <mergeCell ref="A20:C20"/>
    <mergeCell ref="D20:E20"/>
    <mergeCell ref="F20:G20"/>
    <mergeCell ref="B32:H32"/>
    <mergeCell ref="B34:H34"/>
    <mergeCell ref="A31:H31"/>
    <mergeCell ref="A30:H30"/>
    <mergeCell ref="A23:C23"/>
    <mergeCell ref="D23:E23"/>
    <mergeCell ref="F23:G23"/>
    <mergeCell ref="A24:C24"/>
    <mergeCell ref="D24:E24"/>
    <mergeCell ref="F24:G24"/>
    <mergeCell ref="A25:H25"/>
    <mergeCell ref="B26:H26"/>
    <mergeCell ref="B27:H27"/>
    <mergeCell ref="B28:H28"/>
    <mergeCell ref="A29:H29"/>
  </mergeCells>
  <printOptions/>
  <pageMargins left="0.7" right="0.7" top="0.787401575" bottom="0.7874015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8A8FC-0611-4251-9CBB-5276ECBCF601}">
  <sheetPr>
    <tabColor theme="5" tint="-0.24997000396251678"/>
  </sheetPr>
  <dimension ref="A1:G14"/>
  <sheetViews>
    <sheetView workbookViewId="0" topLeftCell="A1"/>
  </sheetViews>
  <sheetFormatPr defaultColWidth="9.140625" defaultRowHeight="15"/>
  <cols>
    <col min="1" max="1" width="22.8515625" style="13" customWidth="1"/>
    <col min="2" max="7" width="11.421875" style="13" customWidth="1"/>
    <col min="8" max="16384" width="9.140625" style="13" customWidth="1"/>
  </cols>
  <sheetData>
    <row r="1" spans="1:7" ht="15">
      <c r="A1" s="93" t="s">
        <v>108</v>
      </c>
      <c r="B1" s="195" t="str">
        <f>'Přehled katalogových listů'!B22</f>
        <v>Správa a provoz certifikátů pro zajištění serverového provozu a služeb</v>
      </c>
      <c r="C1" s="195"/>
      <c r="D1" s="195"/>
      <c r="E1" s="195"/>
      <c r="F1" s="195"/>
      <c r="G1" s="196"/>
    </row>
    <row r="2" spans="1:7" ht="15">
      <c r="A2" s="64" t="s">
        <v>109</v>
      </c>
      <c r="B2" s="161">
        <f>'Přehled katalogových listů'!A22</f>
        <v>16</v>
      </c>
      <c r="C2" s="161"/>
      <c r="D2" s="161"/>
      <c r="E2" s="161"/>
      <c r="F2" s="161"/>
      <c r="G2" s="162"/>
    </row>
    <row r="3" spans="1:7" ht="15">
      <c r="A3" s="64" t="s">
        <v>110</v>
      </c>
      <c r="B3" s="188" t="s">
        <v>63</v>
      </c>
      <c r="C3" s="188"/>
      <c r="D3" s="188"/>
      <c r="E3" s="188"/>
      <c r="F3" s="188"/>
      <c r="G3" s="208"/>
    </row>
    <row r="4" spans="1:7" ht="15">
      <c r="A4" s="75" t="s">
        <v>112</v>
      </c>
      <c r="B4" s="198"/>
      <c r="C4" s="198"/>
      <c r="D4" s="198"/>
      <c r="E4" s="198"/>
      <c r="F4" s="198"/>
      <c r="G4" s="199"/>
    </row>
    <row r="5" spans="1:7" ht="15">
      <c r="A5" s="176" t="s">
        <v>113</v>
      </c>
      <c r="B5" s="69" t="s">
        <v>266</v>
      </c>
      <c r="C5" s="69" t="s">
        <v>267</v>
      </c>
      <c r="D5" s="69" t="s">
        <v>268</v>
      </c>
      <c r="E5" s="69" t="s">
        <v>269</v>
      </c>
      <c r="F5" s="69" t="s">
        <v>270</v>
      </c>
      <c r="G5" s="72" t="s">
        <v>271</v>
      </c>
    </row>
    <row r="6" spans="1:7" ht="15" customHeight="1">
      <c r="A6" s="176"/>
      <c r="B6" s="69" t="s">
        <v>272</v>
      </c>
      <c r="C6" s="69" t="s">
        <v>272</v>
      </c>
      <c r="D6" s="69"/>
      <c r="E6" s="69" t="s">
        <v>272</v>
      </c>
      <c r="F6" s="69"/>
      <c r="G6" s="72"/>
    </row>
    <row r="7" spans="1:7" ht="15">
      <c r="A7" s="66" t="s">
        <v>114</v>
      </c>
      <c r="B7" s="188" t="str">
        <f>'Přehled katalogových listů'!F22</f>
        <v>ADHOC/CERT</v>
      </c>
      <c r="C7" s="188"/>
      <c r="D7" s="188"/>
      <c r="E7" s="188"/>
      <c r="F7" s="188"/>
      <c r="G7" s="208"/>
    </row>
    <row r="8" spans="1:7" ht="15">
      <c r="A8" s="189" t="s">
        <v>115</v>
      </c>
      <c r="B8" s="190"/>
      <c r="C8" s="190"/>
      <c r="D8" s="190"/>
      <c r="E8" s="190"/>
      <c r="F8" s="190"/>
      <c r="G8" s="191"/>
    </row>
    <row r="9" spans="1:7" ht="174" customHeight="1">
      <c r="A9" s="203" t="s">
        <v>360</v>
      </c>
      <c r="B9" s="204"/>
      <c r="C9" s="204"/>
      <c r="D9" s="204"/>
      <c r="E9" s="204"/>
      <c r="F9" s="204"/>
      <c r="G9" s="205"/>
    </row>
    <row r="10" spans="1:7" ht="15">
      <c r="A10" s="220" t="s">
        <v>146</v>
      </c>
      <c r="B10" s="221"/>
      <c r="C10" s="221"/>
      <c r="D10" s="221"/>
      <c r="E10" s="221"/>
      <c r="F10" s="221"/>
      <c r="G10" s="222"/>
    </row>
    <row r="11" spans="1:7" ht="15">
      <c r="A11" s="64" t="s">
        <v>147</v>
      </c>
      <c r="B11" s="188"/>
      <c r="C11" s="188"/>
      <c r="D11" s="188"/>
      <c r="E11" s="188"/>
      <c r="F11" s="188"/>
      <c r="G11" s="208"/>
    </row>
    <row r="12" spans="1:7" ht="25.75">
      <c r="A12" s="66" t="s">
        <v>148</v>
      </c>
      <c r="B12" s="209" t="s">
        <v>133</v>
      </c>
      <c r="C12" s="209"/>
      <c r="D12" s="209"/>
      <c r="E12" s="209"/>
      <c r="F12" s="209"/>
      <c r="G12" s="210"/>
    </row>
    <row r="13" spans="1:7" ht="15">
      <c r="A13" s="64" t="s">
        <v>149</v>
      </c>
      <c r="B13" s="310" t="s">
        <v>150</v>
      </c>
      <c r="C13" s="310"/>
      <c r="D13" s="310"/>
      <c r="E13" s="310"/>
      <c r="F13" s="310"/>
      <c r="G13" s="311"/>
    </row>
    <row r="14" spans="1:7" ht="13.3" thickBot="1">
      <c r="A14" s="68" t="s">
        <v>151</v>
      </c>
      <c r="B14" s="312"/>
      <c r="C14" s="312"/>
      <c r="D14" s="312"/>
      <c r="E14" s="312"/>
      <c r="F14" s="312"/>
      <c r="G14" s="313"/>
    </row>
  </sheetData>
  <mergeCells count="13">
    <mergeCell ref="B13:G13"/>
    <mergeCell ref="B12:G12"/>
    <mergeCell ref="B14:G14"/>
    <mergeCell ref="B1:G1"/>
    <mergeCell ref="B2:G2"/>
    <mergeCell ref="B3:G3"/>
    <mergeCell ref="B4:G4"/>
    <mergeCell ref="B11:G11"/>
    <mergeCell ref="A5:A6"/>
    <mergeCell ref="B7:G7"/>
    <mergeCell ref="A8:G8"/>
    <mergeCell ref="A9:G9"/>
    <mergeCell ref="A10:G10"/>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CB012-DB1A-4586-B986-ED67D65AC596}">
  <dimension ref="A1:H37"/>
  <sheetViews>
    <sheetView workbookViewId="0" topLeftCell="A1">
      <selection activeCell="A9" sqref="A9:H9"/>
    </sheetView>
  </sheetViews>
  <sheetFormatPr defaultColWidth="9.28125" defaultRowHeight="15"/>
  <cols>
    <col min="1" max="1" width="22.8515625" style="13" customWidth="1"/>
    <col min="2" max="8" width="11.140625" style="13" customWidth="1"/>
    <col min="9" max="16384" width="9.28125" style="13" customWidth="1"/>
  </cols>
  <sheetData>
    <row r="1" spans="1:8" ht="13.3" thickBot="1">
      <c r="A1" s="6" t="s">
        <v>108</v>
      </c>
      <c r="B1" s="473" t="str">
        <f>'Přehled katalogových listů'!B23</f>
        <v>Správa a provoz infrastruktury skenování a tisku dokumentů</v>
      </c>
      <c r="C1" s="473"/>
      <c r="D1" s="473"/>
      <c r="E1" s="473"/>
      <c r="F1" s="473"/>
      <c r="G1" s="473"/>
      <c r="H1" s="474"/>
    </row>
    <row r="2" spans="1:8" ht="13.3" thickBot="1">
      <c r="A2" s="8" t="s">
        <v>109</v>
      </c>
      <c r="B2" s="295">
        <f>'Přehled katalogových listů'!A23</f>
        <v>17</v>
      </c>
      <c r="C2" s="296"/>
      <c r="D2" s="296"/>
      <c r="E2" s="296"/>
      <c r="F2" s="296"/>
      <c r="G2" s="296"/>
      <c r="H2" s="297"/>
    </row>
    <row r="3" spans="1:8" ht="15">
      <c r="A3" s="118" t="s">
        <v>110</v>
      </c>
      <c r="B3" s="487" t="s">
        <v>67</v>
      </c>
      <c r="C3" s="488"/>
      <c r="D3" s="488"/>
      <c r="E3" s="488"/>
      <c r="F3" s="488"/>
      <c r="G3" s="488"/>
      <c r="H3" s="489"/>
    </row>
    <row r="4" spans="1:8" ht="15">
      <c r="A4" s="189" t="s">
        <v>112</v>
      </c>
      <c r="B4" s="190"/>
      <c r="C4" s="190"/>
      <c r="D4" s="190"/>
      <c r="E4" s="190"/>
      <c r="F4" s="190"/>
      <c r="G4" s="190"/>
      <c r="H4" s="191"/>
    </row>
    <row r="5" spans="1:8" ht="15">
      <c r="A5" s="459" t="s">
        <v>113</v>
      </c>
      <c r="B5" s="154" t="s">
        <v>266</v>
      </c>
      <c r="C5" s="154" t="s">
        <v>267</v>
      </c>
      <c r="D5" s="154" t="s">
        <v>268</v>
      </c>
      <c r="E5" s="154" t="s">
        <v>269</v>
      </c>
      <c r="F5" s="154" t="s">
        <v>270</v>
      </c>
      <c r="G5" s="154" t="s">
        <v>271</v>
      </c>
      <c r="H5" s="147"/>
    </row>
    <row r="6" spans="1:8" ht="15" customHeight="1">
      <c r="A6" s="458"/>
      <c r="B6" s="146" t="s">
        <v>272</v>
      </c>
      <c r="C6" s="146"/>
      <c r="D6" s="146"/>
      <c r="E6" s="146"/>
      <c r="F6" s="146"/>
      <c r="G6" s="146"/>
      <c r="H6" s="147"/>
    </row>
    <row r="7" spans="1:8" ht="15">
      <c r="A7" s="66" t="s">
        <v>114</v>
      </c>
      <c r="B7" s="161" t="str">
        <f>'Přehled katalogových listů'!C23</f>
        <v>INFRA/PRINT</v>
      </c>
      <c r="C7" s="161"/>
      <c r="D7" s="161"/>
      <c r="E7" s="161"/>
      <c r="F7" s="161"/>
      <c r="G7" s="161"/>
      <c r="H7" s="162"/>
    </row>
    <row r="8" spans="1:8" ht="15">
      <c r="A8" s="197" t="s">
        <v>115</v>
      </c>
      <c r="B8" s="198"/>
      <c r="C8" s="198"/>
      <c r="D8" s="198"/>
      <c r="E8" s="198"/>
      <c r="F8" s="198"/>
      <c r="G8" s="198"/>
      <c r="H8" s="199"/>
    </row>
    <row r="9" spans="1:8" ht="393.55" customHeight="1">
      <c r="A9" s="478" t="s">
        <v>383</v>
      </c>
      <c r="B9" s="479"/>
      <c r="C9" s="479"/>
      <c r="D9" s="479"/>
      <c r="E9" s="479"/>
      <c r="F9" s="479"/>
      <c r="G9" s="479"/>
      <c r="H9" s="480"/>
    </row>
    <row r="10" spans="1:8" ht="15">
      <c r="A10" s="177" t="s">
        <v>116</v>
      </c>
      <c r="B10" s="178"/>
      <c r="C10" s="178"/>
      <c r="D10" s="178"/>
      <c r="E10" s="178"/>
      <c r="F10" s="178"/>
      <c r="G10" s="178"/>
      <c r="H10" s="179"/>
    </row>
    <row r="11" spans="1:8" ht="15">
      <c r="A11" s="66" t="s">
        <v>117</v>
      </c>
      <c r="B11" s="161" t="s">
        <v>118</v>
      </c>
      <c r="C11" s="161"/>
      <c r="D11" s="161"/>
      <c r="E11" s="161"/>
      <c r="F11" s="161"/>
      <c r="G11" s="161"/>
      <c r="H11" s="162"/>
    </row>
    <row r="12" spans="1:8" ht="26.05" customHeight="1">
      <c r="A12" s="407" t="s">
        <v>119</v>
      </c>
      <c r="B12" s="273" t="s">
        <v>120</v>
      </c>
      <c r="C12" s="273"/>
      <c r="D12" s="273"/>
      <c r="E12" s="273" t="s">
        <v>121</v>
      </c>
      <c r="F12" s="273"/>
      <c r="G12" s="273" t="s">
        <v>122</v>
      </c>
      <c r="H12" s="274"/>
    </row>
    <row r="13" spans="1:8" ht="15">
      <c r="A13" s="408"/>
      <c r="B13" s="188" t="s">
        <v>123</v>
      </c>
      <c r="C13" s="188"/>
      <c r="D13" s="188"/>
      <c r="E13" s="180">
        <v>0.05</v>
      </c>
      <c r="F13" s="180"/>
      <c r="G13" s="181" t="s">
        <v>124</v>
      </c>
      <c r="H13" s="182"/>
    </row>
    <row r="14" spans="1:8" ht="15">
      <c r="A14" s="408"/>
      <c r="B14" s="188" t="s">
        <v>157</v>
      </c>
      <c r="C14" s="188"/>
      <c r="D14" s="188"/>
      <c r="E14" s="180">
        <v>0.5</v>
      </c>
      <c r="F14" s="180"/>
      <c r="G14" s="181" t="s">
        <v>126</v>
      </c>
      <c r="H14" s="182"/>
    </row>
    <row r="15" spans="1:8" ht="15">
      <c r="A15" s="409"/>
      <c r="B15" s="188" t="s">
        <v>158</v>
      </c>
      <c r="C15" s="188"/>
      <c r="D15" s="188"/>
      <c r="E15" s="180">
        <v>1</v>
      </c>
      <c r="F15" s="180"/>
      <c r="G15" s="181" t="s">
        <v>126</v>
      </c>
      <c r="H15" s="182"/>
    </row>
    <row r="16" spans="1:8" ht="25.75">
      <c r="A16" s="183" t="s">
        <v>127</v>
      </c>
      <c r="B16" s="184"/>
      <c r="C16" s="184"/>
      <c r="D16" s="184" t="s">
        <v>128</v>
      </c>
      <c r="E16" s="184"/>
      <c r="F16" s="184" t="s">
        <v>129</v>
      </c>
      <c r="G16" s="184"/>
      <c r="H16" s="76" t="s">
        <v>130</v>
      </c>
    </row>
    <row r="17" spans="1:8" ht="15">
      <c r="A17" s="176" t="s">
        <v>122</v>
      </c>
      <c r="B17" s="161"/>
      <c r="C17" s="161"/>
      <c r="D17" s="161" t="s">
        <v>160</v>
      </c>
      <c r="E17" s="161"/>
      <c r="F17" s="161">
        <v>98</v>
      </c>
      <c r="G17" s="161"/>
      <c r="H17" s="71" t="s">
        <v>133</v>
      </c>
    </row>
    <row r="18" spans="1:8" ht="15">
      <c r="A18" s="176" t="s">
        <v>134</v>
      </c>
      <c r="B18" s="161"/>
      <c r="C18" s="161"/>
      <c r="D18" s="161" t="s">
        <v>135</v>
      </c>
      <c r="E18" s="161"/>
      <c r="F18" s="161" t="s">
        <v>198</v>
      </c>
      <c r="G18" s="161"/>
      <c r="H18" s="71" t="s">
        <v>133</v>
      </c>
    </row>
    <row r="19" spans="1:8" ht="15">
      <c r="A19" s="176" t="s">
        <v>162</v>
      </c>
      <c r="B19" s="161"/>
      <c r="C19" s="161"/>
      <c r="D19" s="161" t="s">
        <v>138</v>
      </c>
      <c r="E19" s="161"/>
      <c r="F19" s="161">
        <v>8</v>
      </c>
      <c r="G19" s="161"/>
      <c r="H19" s="71" t="s">
        <v>133</v>
      </c>
    </row>
    <row r="20" spans="1:8" ht="15">
      <c r="A20" s="176" t="s">
        <v>175</v>
      </c>
      <c r="B20" s="161"/>
      <c r="C20" s="161"/>
      <c r="D20" s="161" t="s">
        <v>138</v>
      </c>
      <c r="E20" s="161"/>
      <c r="F20" s="161">
        <v>8</v>
      </c>
      <c r="G20" s="161"/>
      <c r="H20" s="71" t="s">
        <v>133</v>
      </c>
    </row>
    <row r="21" spans="1:8" ht="15">
      <c r="A21" s="176" t="s">
        <v>164</v>
      </c>
      <c r="B21" s="161"/>
      <c r="C21" s="161"/>
      <c r="D21" s="161" t="s">
        <v>165</v>
      </c>
      <c r="E21" s="161"/>
      <c r="F21" s="161">
        <v>30</v>
      </c>
      <c r="G21" s="161"/>
      <c r="H21" s="71" t="s">
        <v>133</v>
      </c>
    </row>
    <row r="22" spans="1:8" ht="15">
      <c r="A22" s="176" t="s">
        <v>166</v>
      </c>
      <c r="B22" s="161"/>
      <c r="C22" s="161"/>
      <c r="D22" s="161" t="s">
        <v>138</v>
      </c>
      <c r="E22" s="161"/>
      <c r="F22" s="161">
        <v>8</v>
      </c>
      <c r="G22" s="161"/>
      <c r="H22" s="71">
        <v>1</v>
      </c>
    </row>
    <row r="23" spans="1:8" ht="15">
      <c r="A23" s="176" t="s">
        <v>167</v>
      </c>
      <c r="B23" s="161"/>
      <c r="C23" s="161"/>
      <c r="D23" s="161" t="s">
        <v>168</v>
      </c>
      <c r="E23" s="161"/>
      <c r="F23" s="161">
        <v>3</v>
      </c>
      <c r="G23" s="161"/>
      <c r="H23" s="71">
        <v>5</v>
      </c>
    </row>
    <row r="24" spans="1:8" ht="15">
      <c r="A24" s="176" t="s">
        <v>169</v>
      </c>
      <c r="B24" s="161"/>
      <c r="C24" s="161"/>
      <c r="D24" s="161" t="s">
        <v>168</v>
      </c>
      <c r="E24" s="161"/>
      <c r="F24" s="161">
        <v>5</v>
      </c>
      <c r="G24" s="161"/>
      <c r="H24" s="71">
        <v>10</v>
      </c>
    </row>
    <row r="25" spans="1:8" ht="15">
      <c r="A25" s="170" t="s">
        <v>193</v>
      </c>
      <c r="B25" s="171"/>
      <c r="C25" s="171"/>
      <c r="D25" s="171"/>
      <c r="E25" s="171"/>
      <c r="F25" s="171"/>
      <c r="G25" s="171"/>
      <c r="H25" s="172"/>
    </row>
    <row r="26" spans="1:8" ht="15">
      <c r="A26" s="77" t="s">
        <v>141</v>
      </c>
      <c r="B26" s="166" t="s">
        <v>215</v>
      </c>
      <c r="C26" s="166"/>
      <c r="D26" s="166"/>
      <c r="E26" s="166"/>
      <c r="F26" s="166"/>
      <c r="G26" s="166"/>
      <c r="H26" s="167"/>
    </row>
    <row r="27" spans="1:8" ht="15">
      <c r="A27" s="77" t="s">
        <v>142</v>
      </c>
      <c r="B27" s="166" t="s">
        <v>216</v>
      </c>
      <c r="C27" s="166"/>
      <c r="D27" s="166"/>
      <c r="E27" s="166"/>
      <c r="F27" s="166"/>
      <c r="G27" s="166"/>
      <c r="H27" s="167"/>
    </row>
    <row r="28" spans="1:8" ht="15">
      <c r="A28" s="77" t="s">
        <v>143</v>
      </c>
      <c r="B28" s="166" t="s">
        <v>217</v>
      </c>
      <c r="C28" s="166"/>
      <c r="D28" s="166"/>
      <c r="E28" s="166"/>
      <c r="F28" s="166"/>
      <c r="G28" s="166"/>
      <c r="H28" s="167"/>
    </row>
    <row r="29" spans="1:8" ht="15">
      <c r="A29" s="170" t="s">
        <v>145</v>
      </c>
      <c r="B29" s="171"/>
      <c r="C29" s="171"/>
      <c r="D29" s="171"/>
      <c r="E29" s="171"/>
      <c r="F29" s="171"/>
      <c r="G29" s="171"/>
      <c r="H29" s="172"/>
    </row>
    <row r="30" spans="1:8" ht="106.5" customHeight="1" thickBot="1">
      <c r="A30" s="481" t="s">
        <v>363</v>
      </c>
      <c r="B30" s="482"/>
      <c r="C30" s="482"/>
      <c r="D30" s="482"/>
      <c r="E30" s="482"/>
      <c r="F30" s="482"/>
      <c r="G30" s="482"/>
      <c r="H30" s="483"/>
    </row>
    <row r="31" spans="1:8" ht="13.3" thickBot="1">
      <c r="A31" s="285" t="s">
        <v>146</v>
      </c>
      <c r="B31" s="286"/>
      <c r="C31" s="286"/>
      <c r="D31" s="286"/>
      <c r="E31" s="286"/>
      <c r="F31" s="286"/>
      <c r="G31" s="286"/>
      <c r="H31" s="287"/>
    </row>
    <row r="32" spans="1:8" ht="13.3" thickBot="1">
      <c r="A32" s="28" t="s">
        <v>147</v>
      </c>
      <c r="B32" s="466" t="s">
        <v>202</v>
      </c>
      <c r="C32" s="467"/>
      <c r="D32" s="467"/>
      <c r="E32" s="467"/>
      <c r="F32" s="467"/>
      <c r="G32" s="467"/>
      <c r="H32" s="468"/>
    </row>
    <row r="33" spans="1:8" ht="13.3" thickBot="1">
      <c r="A33" s="484" t="s">
        <v>148</v>
      </c>
      <c r="B33" s="38">
        <f>'Přehled katalogových listů'!D24</f>
        <v>5</v>
      </c>
      <c r="C33" s="39" t="str">
        <f>'Přehled katalogových listů'!E24</f>
        <v>serverů</v>
      </c>
      <c r="D33" s="39"/>
      <c r="E33" s="39"/>
      <c r="F33" s="39"/>
      <c r="G33" s="39"/>
      <c r="H33" s="40"/>
    </row>
    <row r="34" spans="1:8" ht="13.3" thickBot="1">
      <c r="A34" s="485"/>
      <c r="B34" s="38">
        <f>'Přehled katalogových listů'!D25</f>
        <v>350</v>
      </c>
      <c r="C34" s="39" t="str">
        <f>'Přehled katalogových listů'!E25</f>
        <v>zařízení</v>
      </c>
      <c r="D34" s="39" t="s">
        <v>218</v>
      </c>
      <c r="E34" s="39"/>
      <c r="F34" s="39"/>
      <c r="G34" s="39"/>
      <c r="H34" s="40"/>
    </row>
    <row r="35" spans="1:8" ht="13.3" thickBot="1">
      <c r="A35" s="485"/>
      <c r="B35" s="38">
        <f>'Přehled katalogových listů'!D26</f>
        <v>5</v>
      </c>
      <c r="C35" s="39" t="str">
        <f>'Přehled katalogových listů'!E26</f>
        <v>instancí</v>
      </c>
      <c r="D35" s="39" t="s">
        <v>219</v>
      </c>
      <c r="E35" s="39"/>
      <c r="F35" s="39"/>
      <c r="G35" s="39"/>
      <c r="H35" s="40"/>
    </row>
    <row r="36" spans="1:8" ht="13.3" thickBot="1">
      <c r="A36" s="486"/>
      <c r="B36" s="38">
        <f>'Přehled katalogových listů'!D27</f>
        <v>200</v>
      </c>
      <c r="C36" s="39" t="str">
        <f>'Přehled katalogových listů'!E27</f>
        <v>tiskáren</v>
      </c>
      <c r="D36" s="39"/>
      <c r="E36" s="39"/>
      <c r="F36" s="39"/>
      <c r="G36" s="39"/>
      <c r="H36" s="40"/>
    </row>
    <row r="37" spans="1:8" ht="13.3" thickBot="1">
      <c r="A37" s="28" t="s">
        <v>151</v>
      </c>
      <c r="B37" s="466"/>
      <c r="C37" s="467"/>
      <c r="D37" s="467"/>
      <c r="E37" s="467"/>
      <c r="F37" s="467"/>
      <c r="G37" s="467"/>
      <c r="H37" s="468"/>
    </row>
  </sheetData>
  <mergeCells count="60">
    <mergeCell ref="B7:H7"/>
    <mergeCell ref="A33:A36"/>
    <mergeCell ref="A8:H8"/>
    <mergeCell ref="B1:H1"/>
    <mergeCell ref="B2:H2"/>
    <mergeCell ref="B3:H3"/>
    <mergeCell ref="A4:H4"/>
    <mergeCell ref="B13:D13"/>
    <mergeCell ref="E13:F13"/>
    <mergeCell ref="G13:H13"/>
    <mergeCell ref="B14:D14"/>
    <mergeCell ref="E14:F14"/>
    <mergeCell ref="G14:H14"/>
    <mergeCell ref="A10:H10"/>
    <mergeCell ref="B11:H11"/>
    <mergeCell ref="B12:D12"/>
    <mergeCell ref="E12:F12"/>
    <mergeCell ref="G12:H12"/>
    <mergeCell ref="A17:C17"/>
    <mergeCell ref="D17:E17"/>
    <mergeCell ref="F17:G17"/>
    <mergeCell ref="A18:C18"/>
    <mergeCell ref="D18:E18"/>
    <mergeCell ref="F18:G18"/>
    <mergeCell ref="B15:D15"/>
    <mergeCell ref="E15:F15"/>
    <mergeCell ref="G15:H15"/>
    <mergeCell ref="A16:C16"/>
    <mergeCell ref="D16:E16"/>
    <mergeCell ref="F16:G16"/>
    <mergeCell ref="B28:H28"/>
    <mergeCell ref="A29:H29"/>
    <mergeCell ref="A19:C19"/>
    <mergeCell ref="D19:E19"/>
    <mergeCell ref="F19:G19"/>
    <mergeCell ref="A20:C20"/>
    <mergeCell ref="D20:E20"/>
    <mergeCell ref="F20:G20"/>
    <mergeCell ref="A21:C21"/>
    <mergeCell ref="D21:E21"/>
    <mergeCell ref="F21:G21"/>
    <mergeCell ref="A22:C22"/>
    <mergeCell ref="D22:E22"/>
    <mergeCell ref="F22:G22"/>
    <mergeCell ref="A5:A6"/>
    <mergeCell ref="A9:H9"/>
    <mergeCell ref="A12:A15"/>
    <mergeCell ref="B32:H32"/>
    <mergeCell ref="B37:H37"/>
    <mergeCell ref="A31:H31"/>
    <mergeCell ref="A30:H30"/>
    <mergeCell ref="A23:C23"/>
    <mergeCell ref="D23:E23"/>
    <mergeCell ref="F23:G23"/>
    <mergeCell ref="A24:C24"/>
    <mergeCell ref="D24:E24"/>
    <mergeCell ref="F24:G24"/>
    <mergeCell ref="A25:H25"/>
    <mergeCell ref="B26:H26"/>
    <mergeCell ref="B27:H27"/>
  </mergeCells>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DF2D-1F70-46C1-9D22-DD17384E7F85}">
  <sheetPr>
    <tabColor theme="5" tint="-0.24997000396251678"/>
  </sheetPr>
  <dimension ref="A1:G14"/>
  <sheetViews>
    <sheetView workbookViewId="0" topLeftCell="A1"/>
  </sheetViews>
  <sheetFormatPr defaultColWidth="9.140625" defaultRowHeight="15"/>
  <cols>
    <col min="1" max="1" width="22.8515625" style="13" customWidth="1"/>
    <col min="2" max="7" width="11.421875" style="13" customWidth="1"/>
    <col min="8" max="16384" width="9.140625" style="13" customWidth="1"/>
  </cols>
  <sheetData>
    <row r="1" spans="1:7" ht="13.3" thickBot="1">
      <c r="A1" s="152" t="s">
        <v>108</v>
      </c>
      <c r="B1" s="490" t="str">
        <f>'Přehled katalogových listů'!B23</f>
        <v>Správa a provoz infrastruktury skenování a tisku dokumentů</v>
      </c>
      <c r="C1" s="491"/>
      <c r="D1" s="491"/>
      <c r="E1" s="491"/>
      <c r="F1" s="491"/>
      <c r="G1" s="491"/>
    </row>
    <row r="2" spans="1:7" ht="15">
      <c r="A2" s="153" t="s">
        <v>109</v>
      </c>
      <c r="B2" s="492">
        <f>'Přehled katalogových listů'!A23</f>
        <v>17</v>
      </c>
      <c r="C2" s="492"/>
      <c r="D2" s="492"/>
      <c r="E2" s="492"/>
      <c r="F2" s="492"/>
      <c r="G2" s="493"/>
    </row>
    <row r="3" spans="1:7" ht="15">
      <c r="A3" s="64" t="s">
        <v>110</v>
      </c>
      <c r="B3" s="188" t="s">
        <v>67</v>
      </c>
      <c r="C3" s="188"/>
      <c r="D3" s="188"/>
      <c r="E3" s="188"/>
      <c r="F3" s="188"/>
      <c r="G3" s="208"/>
    </row>
    <row r="4" spans="1:7" ht="15">
      <c r="A4" s="75" t="s">
        <v>112</v>
      </c>
      <c r="B4" s="198"/>
      <c r="C4" s="198"/>
      <c r="D4" s="198"/>
      <c r="E4" s="198"/>
      <c r="F4" s="198"/>
      <c r="G4" s="199"/>
    </row>
    <row r="5" spans="1:7" ht="15">
      <c r="A5" s="176" t="s">
        <v>113</v>
      </c>
      <c r="B5" s="69" t="s">
        <v>266</v>
      </c>
      <c r="C5" s="69" t="s">
        <v>267</v>
      </c>
      <c r="D5" s="69" t="s">
        <v>268</v>
      </c>
      <c r="E5" s="69" t="s">
        <v>269</v>
      </c>
      <c r="F5" s="69" t="s">
        <v>270</v>
      </c>
      <c r="G5" s="72" t="s">
        <v>271</v>
      </c>
    </row>
    <row r="6" spans="1:7" ht="15" customHeight="1">
      <c r="A6" s="176"/>
      <c r="B6" s="69" t="s">
        <v>272</v>
      </c>
      <c r="C6" s="69"/>
      <c r="D6" s="69"/>
      <c r="E6" s="69"/>
      <c r="F6" s="69"/>
      <c r="G6" s="72"/>
    </row>
    <row r="7" spans="1:7" ht="15">
      <c r="A7" s="66" t="s">
        <v>114</v>
      </c>
      <c r="B7" s="188" t="str">
        <f>'Přehled katalogových listů'!F23</f>
        <v>ADHOC/PRINT</v>
      </c>
      <c r="C7" s="188"/>
      <c r="D7" s="188"/>
      <c r="E7" s="188"/>
      <c r="F7" s="188"/>
      <c r="G7" s="208"/>
    </row>
    <row r="8" spans="1:7" ht="15">
      <c r="A8" s="189" t="s">
        <v>115</v>
      </c>
      <c r="B8" s="190"/>
      <c r="C8" s="190"/>
      <c r="D8" s="190"/>
      <c r="E8" s="190"/>
      <c r="F8" s="190"/>
      <c r="G8" s="191"/>
    </row>
    <row r="9" spans="1:7" ht="175.5" customHeight="1">
      <c r="A9" s="203" t="s">
        <v>362</v>
      </c>
      <c r="B9" s="204"/>
      <c r="C9" s="204"/>
      <c r="D9" s="204"/>
      <c r="E9" s="204"/>
      <c r="F9" s="204"/>
      <c r="G9" s="205"/>
    </row>
    <row r="10" spans="1:7" ht="15">
      <c r="A10" s="220" t="s">
        <v>146</v>
      </c>
      <c r="B10" s="221"/>
      <c r="C10" s="221"/>
      <c r="D10" s="221"/>
      <c r="E10" s="221"/>
      <c r="F10" s="221"/>
      <c r="G10" s="222"/>
    </row>
    <row r="11" spans="1:7" ht="15">
      <c r="A11" s="64" t="s">
        <v>147</v>
      </c>
      <c r="B11" s="188"/>
      <c r="C11" s="188"/>
      <c r="D11" s="188"/>
      <c r="E11" s="188"/>
      <c r="F11" s="188"/>
      <c r="G11" s="208"/>
    </row>
    <row r="12" spans="1:7" ht="25.75">
      <c r="A12" s="66" t="s">
        <v>148</v>
      </c>
      <c r="B12" s="209" t="s">
        <v>133</v>
      </c>
      <c r="C12" s="209"/>
      <c r="D12" s="209"/>
      <c r="E12" s="209"/>
      <c r="F12" s="209"/>
      <c r="G12" s="210"/>
    </row>
    <row r="13" spans="1:7" ht="15">
      <c r="A13" s="64" t="s">
        <v>149</v>
      </c>
      <c r="B13" s="310" t="s">
        <v>150</v>
      </c>
      <c r="C13" s="310"/>
      <c r="D13" s="310"/>
      <c r="E13" s="310"/>
      <c r="F13" s="310"/>
      <c r="G13" s="311"/>
    </row>
    <row r="14" spans="1:7" ht="13.3" thickBot="1">
      <c r="A14" s="68" t="s">
        <v>151</v>
      </c>
      <c r="B14" s="312"/>
      <c r="C14" s="312"/>
      <c r="D14" s="312"/>
      <c r="E14" s="312"/>
      <c r="F14" s="312"/>
      <c r="G14" s="313"/>
    </row>
  </sheetData>
  <mergeCells count="13">
    <mergeCell ref="B12:G12"/>
    <mergeCell ref="B13:G13"/>
    <mergeCell ref="B14:G14"/>
    <mergeCell ref="B1:G1"/>
    <mergeCell ref="B2:G2"/>
    <mergeCell ref="B3:G3"/>
    <mergeCell ref="B4:G4"/>
    <mergeCell ref="B11:G11"/>
    <mergeCell ref="A5:A6"/>
    <mergeCell ref="B7:G7"/>
    <mergeCell ref="A8:G8"/>
    <mergeCell ref="A9:G9"/>
    <mergeCell ref="A10:G10"/>
  </mergeCells>
  <printOptions/>
  <pageMargins left="0.7" right="0.7" top="0.787401575" bottom="0.7874015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35"/>
  <sheetViews>
    <sheetView workbookViewId="0" topLeftCell="A1"/>
  </sheetViews>
  <sheetFormatPr defaultColWidth="9.140625" defaultRowHeight="15"/>
  <cols>
    <col min="1" max="1" width="22.8515625" style="13" customWidth="1"/>
    <col min="2" max="16384" width="9.140625" style="13" customWidth="1"/>
  </cols>
  <sheetData>
    <row r="1" spans="1:9" ht="13.3" thickBot="1">
      <c r="A1" s="11" t="s">
        <v>108</v>
      </c>
      <c r="B1" s="497" t="str">
        <f>'Přehled katalogových listů'!B28</f>
        <v>Správa a provoz komplexní infrastruktury zálohování</v>
      </c>
      <c r="C1" s="473"/>
      <c r="D1" s="473"/>
      <c r="E1" s="473"/>
      <c r="F1" s="473"/>
      <c r="G1" s="473"/>
      <c r="H1" s="473"/>
      <c r="I1" s="474"/>
    </row>
    <row r="2" spans="1:9" ht="13.3" thickBot="1">
      <c r="A2" s="8" t="s">
        <v>109</v>
      </c>
      <c r="B2" s="295">
        <f>'Přehled katalogových listů'!A28</f>
        <v>18</v>
      </c>
      <c r="C2" s="296"/>
      <c r="D2" s="296"/>
      <c r="E2" s="296"/>
      <c r="F2" s="296"/>
      <c r="G2" s="296"/>
      <c r="H2" s="296"/>
      <c r="I2" s="297"/>
    </row>
    <row r="3" spans="1:9" ht="15">
      <c r="A3" s="118" t="s">
        <v>110</v>
      </c>
      <c r="B3" s="487" t="s">
        <v>220</v>
      </c>
      <c r="C3" s="488"/>
      <c r="D3" s="488"/>
      <c r="E3" s="488"/>
      <c r="F3" s="488"/>
      <c r="G3" s="488"/>
      <c r="H3" s="488"/>
      <c r="I3" s="489"/>
    </row>
    <row r="4" spans="1:9" ht="15">
      <c r="A4" s="189" t="s">
        <v>112</v>
      </c>
      <c r="B4" s="190"/>
      <c r="C4" s="190"/>
      <c r="D4" s="190"/>
      <c r="E4" s="190"/>
      <c r="F4" s="190"/>
      <c r="G4" s="190"/>
      <c r="H4" s="190"/>
      <c r="I4" s="191"/>
    </row>
    <row r="5" spans="1:9" ht="13.4" customHeight="1">
      <c r="A5" s="176" t="s">
        <v>113</v>
      </c>
      <c r="B5" s="69" t="s">
        <v>266</v>
      </c>
      <c r="C5" s="69" t="s">
        <v>267</v>
      </c>
      <c r="D5" s="69" t="s">
        <v>268</v>
      </c>
      <c r="E5" s="69" t="s">
        <v>269</v>
      </c>
      <c r="F5" s="69" t="s">
        <v>270</v>
      </c>
      <c r="G5" s="69" t="s">
        <v>271</v>
      </c>
      <c r="H5" s="144"/>
      <c r="I5" s="147"/>
    </row>
    <row r="6" spans="1:9" ht="13.4" customHeight="1">
      <c r="A6" s="176"/>
      <c r="B6" s="69" t="s">
        <v>272</v>
      </c>
      <c r="C6" s="69"/>
      <c r="D6" s="69" t="s">
        <v>272</v>
      </c>
      <c r="E6" s="69" t="s">
        <v>272</v>
      </c>
      <c r="F6" s="69"/>
      <c r="G6" s="69"/>
      <c r="H6" s="144"/>
      <c r="I6" s="147"/>
    </row>
    <row r="7" spans="1:9" ht="15">
      <c r="A7" s="157" t="s">
        <v>114</v>
      </c>
      <c r="B7" s="498" t="str">
        <f>'Přehled katalogových listů'!C28</f>
        <v>INFRA/BACKUP</v>
      </c>
      <c r="C7" s="498"/>
      <c r="D7" s="498"/>
      <c r="E7" s="498"/>
      <c r="F7" s="498"/>
      <c r="G7" s="498"/>
      <c r="H7" s="499"/>
      <c r="I7" s="500"/>
    </row>
    <row r="8" spans="1:9" ht="15">
      <c r="A8" s="494" t="s">
        <v>115</v>
      </c>
      <c r="B8" s="495"/>
      <c r="C8" s="495"/>
      <c r="D8" s="495"/>
      <c r="E8" s="495"/>
      <c r="F8" s="495"/>
      <c r="G8" s="495"/>
      <c r="H8" s="495"/>
      <c r="I8" s="496"/>
    </row>
    <row r="9" spans="1:9" ht="343.5" customHeight="1">
      <c r="A9" s="431" t="s">
        <v>366</v>
      </c>
      <c r="B9" s="432"/>
      <c r="C9" s="432"/>
      <c r="D9" s="432"/>
      <c r="E9" s="432"/>
      <c r="F9" s="432"/>
      <c r="G9" s="432"/>
      <c r="H9" s="432"/>
      <c r="I9" s="433"/>
    </row>
    <row r="10" spans="1:9" ht="228" customHeight="1">
      <c r="A10" s="431" t="s">
        <v>368</v>
      </c>
      <c r="B10" s="432"/>
      <c r="C10" s="432"/>
      <c r="D10" s="432"/>
      <c r="E10" s="432"/>
      <c r="F10" s="432"/>
      <c r="G10" s="432"/>
      <c r="H10" s="432"/>
      <c r="I10" s="433"/>
    </row>
    <row r="11" spans="1:9" ht="15">
      <c r="A11" s="504" t="s">
        <v>116</v>
      </c>
      <c r="B11" s="505"/>
      <c r="C11" s="505"/>
      <c r="D11" s="505"/>
      <c r="E11" s="505"/>
      <c r="F11" s="505"/>
      <c r="G11" s="505"/>
      <c r="H11" s="505"/>
      <c r="I11" s="506"/>
    </row>
    <row r="12" spans="1:9" ht="13.3" thickBot="1">
      <c r="A12" s="28" t="s">
        <v>117</v>
      </c>
      <c r="B12" s="507" t="s">
        <v>118</v>
      </c>
      <c r="C12" s="508"/>
      <c r="D12" s="508"/>
      <c r="E12" s="508"/>
      <c r="F12" s="508"/>
      <c r="G12" s="508"/>
      <c r="H12" s="508"/>
      <c r="I12" s="509"/>
    </row>
    <row r="13" spans="1:9" ht="13.3" thickBot="1">
      <c r="A13" s="288" t="s">
        <v>119</v>
      </c>
      <c r="B13" s="289"/>
      <c r="C13" s="290"/>
      <c r="D13" s="521" t="s">
        <v>120</v>
      </c>
      <c r="E13" s="522"/>
      <c r="F13" s="521" t="s">
        <v>121</v>
      </c>
      <c r="G13" s="522"/>
      <c r="H13" s="521" t="s">
        <v>122</v>
      </c>
      <c r="I13" s="522"/>
    </row>
    <row r="14" spans="1:9" ht="13.3" thickBot="1">
      <c r="A14" s="515"/>
      <c r="B14" s="516"/>
      <c r="C14" s="517"/>
      <c r="D14" s="466" t="s">
        <v>123</v>
      </c>
      <c r="E14" s="468"/>
      <c r="F14" s="510">
        <v>0.05</v>
      </c>
      <c r="G14" s="511"/>
      <c r="H14" s="466" t="s">
        <v>124</v>
      </c>
      <c r="I14" s="468"/>
    </row>
    <row r="15" spans="1:9" ht="13.3" thickBot="1">
      <c r="A15" s="515"/>
      <c r="B15" s="516"/>
      <c r="C15" s="517"/>
      <c r="D15" s="466" t="s">
        <v>157</v>
      </c>
      <c r="E15" s="468"/>
      <c r="F15" s="510">
        <v>0.3</v>
      </c>
      <c r="G15" s="511"/>
      <c r="H15" s="466" t="s">
        <v>126</v>
      </c>
      <c r="I15" s="468"/>
    </row>
    <row r="16" spans="1:9" ht="13.3" thickBot="1">
      <c r="A16" s="518"/>
      <c r="B16" s="519"/>
      <c r="C16" s="520"/>
      <c r="D16" s="466" t="s">
        <v>158</v>
      </c>
      <c r="E16" s="468"/>
      <c r="F16" s="510">
        <v>1</v>
      </c>
      <c r="G16" s="511"/>
      <c r="H16" s="466" t="s">
        <v>126</v>
      </c>
      <c r="I16" s="468"/>
    </row>
    <row r="17" spans="1:9" ht="26.15" thickBot="1">
      <c r="A17" s="512" t="s">
        <v>127</v>
      </c>
      <c r="B17" s="513"/>
      <c r="C17" s="513"/>
      <c r="D17" s="514"/>
      <c r="E17" s="512" t="s">
        <v>128</v>
      </c>
      <c r="F17" s="514"/>
      <c r="G17" s="512" t="s">
        <v>129</v>
      </c>
      <c r="H17" s="514"/>
      <c r="I17" s="26" t="s">
        <v>130</v>
      </c>
    </row>
    <row r="18" spans="1:9" ht="13.3" thickBot="1">
      <c r="A18" s="295" t="s">
        <v>122</v>
      </c>
      <c r="B18" s="296"/>
      <c r="C18" s="296"/>
      <c r="D18" s="297"/>
      <c r="E18" s="295" t="s">
        <v>160</v>
      </c>
      <c r="F18" s="297"/>
      <c r="G18" s="295">
        <v>98</v>
      </c>
      <c r="H18" s="297"/>
      <c r="I18" s="27" t="s">
        <v>133</v>
      </c>
    </row>
    <row r="19" spans="1:9" ht="13.3" thickBot="1">
      <c r="A19" s="295" t="s">
        <v>134</v>
      </c>
      <c r="B19" s="296"/>
      <c r="C19" s="296"/>
      <c r="D19" s="297"/>
      <c r="E19" s="295" t="s">
        <v>135</v>
      </c>
      <c r="F19" s="297"/>
      <c r="G19" s="295" t="s">
        <v>221</v>
      </c>
      <c r="H19" s="297"/>
      <c r="I19" s="27" t="s">
        <v>133</v>
      </c>
    </row>
    <row r="20" spans="1:9" ht="13.3" thickBot="1">
      <c r="A20" s="295" t="s">
        <v>162</v>
      </c>
      <c r="B20" s="296"/>
      <c r="C20" s="296"/>
      <c r="D20" s="297"/>
      <c r="E20" s="295" t="s">
        <v>138</v>
      </c>
      <c r="F20" s="297"/>
      <c r="G20" s="295">
        <v>4</v>
      </c>
      <c r="H20" s="297"/>
      <c r="I20" s="27" t="s">
        <v>133</v>
      </c>
    </row>
    <row r="21" spans="1:9" ht="13.3" thickBot="1">
      <c r="A21" s="295" t="s">
        <v>175</v>
      </c>
      <c r="B21" s="296"/>
      <c r="C21" s="296"/>
      <c r="D21" s="297"/>
      <c r="E21" s="295" t="s">
        <v>138</v>
      </c>
      <c r="F21" s="297"/>
      <c r="G21" s="295">
        <v>8</v>
      </c>
      <c r="H21" s="297"/>
      <c r="I21" s="27" t="s">
        <v>133</v>
      </c>
    </row>
    <row r="22" spans="1:9" ht="13.3" thickBot="1">
      <c r="A22" s="295" t="s">
        <v>164</v>
      </c>
      <c r="B22" s="296"/>
      <c r="C22" s="296"/>
      <c r="D22" s="297"/>
      <c r="E22" s="295" t="s">
        <v>165</v>
      </c>
      <c r="F22" s="297"/>
      <c r="G22" s="295">
        <v>30</v>
      </c>
      <c r="H22" s="297"/>
      <c r="I22" s="27" t="s">
        <v>133</v>
      </c>
    </row>
    <row r="23" spans="1:9" ht="13.3" thickBot="1">
      <c r="A23" s="295" t="s">
        <v>166</v>
      </c>
      <c r="B23" s="296"/>
      <c r="C23" s="296"/>
      <c r="D23" s="297"/>
      <c r="E23" s="295" t="s">
        <v>138</v>
      </c>
      <c r="F23" s="297"/>
      <c r="G23" s="295">
        <v>4</v>
      </c>
      <c r="H23" s="297"/>
      <c r="I23" s="27">
        <v>2</v>
      </c>
    </row>
    <row r="24" spans="1:9" ht="13.3" thickBot="1">
      <c r="A24" s="295" t="s">
        <v>167</v>
      </c>
      <c r="B24" s="296"/>
      <c r="C24" s="296"/>
      <c r="D24" s="297"/>
      <c r="E24" s="295" t="s">
        <v>168</v>
      </c>
      <c r="F24" s="297"/>
      <c r="G24" s="295">
        <v>1</v>
      </c>
      <c r="H24" s="297"/>
      <c r="I24" s="27">
        <v>5</v>
      </c>
    </row>
    <row r="25" spans="1:9" ht="13.3" thickBot="1">
      <c r="A25" s="295" t="s">
        <v>169</v>
      </c>
      <c r="B25" s="296"/>
      <c r="C25" s="296"/>
      <c r="D25" s="297"/>
      <c r="E25" s="295" t="s">
        <v>168</v>
      </c>
      <c r="F25" s="297"/>
      <c r="G25" s="295">
        <v>5</v>
      </c>
      <c r="H25" s="297"/>
      <c r="I25" s="27">
        <v>10</v>
      </c>
    </row>
    <row r="26" spans="1:9" ht="15">
      <c r="A26" s="523" t="s">
        <v>193</v>
      </c>
      <c r="B26" s="524"/>
      <c r="C26" s="524"/>
      <c r="D26" s="524"/>
      <c r="E26" s="524"/>
      <c r="F26" s="524"/>
      <c r="G26" s="524"/>
      <c r="H26" s="524"/>
      <c r="I26" s="525"/>
    </row>
    <row r="27" spans="1:9" ht="45.55" customHeight="1">
      <c r="A27" s="158" t="s">
        <v>141</v>
      </c>
      <c r="B27" s="304" t="s">
        <v>371</v>
      </c>
      <c r="C27" s="304"/>
      <c r="D27" s="304"/>
      <c r="E27" s="304"/>
      <c r="F27" s="304"/>
      <c r="G27" s="304"/>
      <c r="H27" s="304"/>
      <c r="I27" s="305"/>
    </row>
    <row r="28" spans="1:9" ht="15">
      <c r="A28" s="122" t="s">
        <v>142</v>
      </c>
      <c r="B28" s="526" t="s">
        <v>222</v>
      </c>
      <c r="C28" s="527"/>
      <c r="D28" s="527"/>
      <c r="E28" s="527"/>
      <c r="F28" s="527"/>
      <c r="G28" s="527"/>
      <c r="H28" s="527"/>
      <c r="I28" s="528"/>
    </row>
    <row r="29" spans="1:9" ht="15">
      <c r="A29" s="158" t="s">
        <v>143</v>
      </c>
      <c r="B29" s="304" t="s">
        <v>190</v>
      </c>
      <c r="C29" s="304"/>
      <c r="D29" s="304"/>
      <c r="E29" s="304"/>
      <c r="F29" s="304"/>
      <c r="G29" s="304"/>
      <c r="H29" s="304"/>
      <c r="I29" s="305"/>
    </row>
    <row r="30" spans="1:9" ht="15">
      <c r="A30" s="532" t="s">
        <v>145</v>
      </c>
      <c r="B30" s="304"/>
      <c r="C30" s="304"/>
      <c r="D30" s="304"/>
      <c r="E30" s="304"/>
      <c r="F30" s="304"/>
      <c r="G30" s="304"/>
      <c r="H30" s="304"/>
      <c r="I30" s="305"/>
    </row>
    <row r="31" spans="1:9" ht="95.05" customHeight="1" thickBot="1">
      <c r="A31" s="481" t="s">
        <v>369</v>
      </c>
      <c r="B31" s="482"/>
      <c r="C31" s="482"/>
      <c r="D31" s="482"/>
      <c r="E31" s="482"/>
      <c r="F31" s="482"/>
      <c r="G31" s="482"/>
      <c r="H31" s="482"/>
      <c r="I31" s="483"/>
    </row>
    <row r="32" spans="1:9" ht="13.3" thickBot="1">
      <c r="A32" s="285" t="s">
        <v>146</v>
      </c>
      <c r="B32" s="286"/>
      <c r="C32" s="286"/>
      <c r="D32" s="286"/>
      <c r="E32" s="286"/>
      <c r="F32" s="286"/>
      <c r="G32" s="286"/>
      <c r="H32" s="286"/>
      <c r="I32" s="287"/>
    </row>
    <row r="33" spans="1:9" ht="13.3" thickBot="1">
      <c r="A33" s="28" t="s">
        <v>147</v>
      </c>
      <c r="B33" s="466" t="s">
        <v>223</v>
      </c>
      <c r="C33" s="467"/>
      <c r="D33" s="467"/>
      <c r="E33" s="467"/>
      <c r="F33" s="467"/>
      <c r="G33" s="467"/>
      <c r="H33" s="467"/>
      <c r="I33" s="468"/>
    </row>
    <row r="34" spans="1:9" ht="26.15" thickBot="1">
      <c r="A34" s="9" t="s">
        <v>148</v>
      </c>
      <c r="B34" s="501" t="s">
        <v>224</v>
      </c>
      <c r="C34" s="502"/>
      <c r="D34" s="502"/>
      <c r="E34" s="502"/>
      <c r="F34" s="502"/>
      <c r="G34" s="502"/>
      <c r="H34" s="502"/>
      <c r="I34" s="503"/>
    </row>
    <row r="35" spans="1:9" ht="118" customHeight="1" thickBot="1">
      <c r="A35" s="9" t="s">
        <v>151</v>
      </c>
      <c r="B35" s="529" t="s">
        <v>370</v>
      </c>
      <c r="C35" s="530"/>
      <c r="D35" s="530"/>
      <c r="E35" s="530"/>
      <c r="F35" s="530"/>
      <c r="G35" s="530"/>
      <c r="H35" s="530"/>
      <c r="I35" s="531"/>
    </row>
  </sheetData>
  <mergeCells count="61">
    <mergeCell ref="B33:I33"/>
    <mergeCell ref="B35:I35"/>
    <mergeCell ref="B29:I29"/>
    <mergeCell ref="A30:I30"/>
    <mergeCell ref="A31:I31"/>
    <mergeCell ref="A32:I32"/>
    <mergeCell ref="A26:I26"/>
    <mergeCell ref="B27:I27"/>
    <mergeCell ref="B28:I28"/>
    <mergeCell ref="A22:D22"/>
    <mergeCell ref="E22:F22"/>
    <mergeCell ref="G22:H22"/>
    <mergeCell ref="A23:D23"/>
    <mergeCell ref="E23:F23"/>
    <mergeCell ref="G23:H23"/>
    <mergeCell ref="A24:D24"/>
    <mergeCell ref="E24:F24"/>
    <mergeCell ref="G24:H24"/>
    <mergeCell ref="A25:D25"/>
    <mergeCell ref="E25:F25"/>
    <mergeCell ref="G25:H25"/>
    <mergeCell ref="A18:D18"/>
    <mergeCell ref="E18:F18"/>
    <mergeCell ref="G18:H18"/>
    <mergeCell ref="A19:D19"/>
    <mergeCell ref="E19:F19"/>
    <mergeCell ref="G19:H19"/>
    <mergeCell ref="A20:D20"/>
    <mergeCell ref="E20:F20"/>
    <mergeCell ref="G20:H20"/>
    <mergeCell ref="A21:D21"/>
    <mergeCell ref="E21:F21"/>
    <mergeCell ref="G21:H21"/>
    <mergeCell ref="H13:I13"/>
    <mergeCell ref="D14:E14"/>
    <mergeCell ref="F14:G14"/>
    <mergeCell ref="H14:I14"/>
    <mergeCell ref="D15:E15"/>
    <mergeCell ref="F15:G15"/>
    <mergeCell ref="H15:I15"/>
    <mergeCell ref="B1:I1"/>
    <mergeCell ref="B7:I7"/>
    <mergeCell ref="B34:I34"/>
    <mergeCell ref="A9:I9"/>
    <mergeCell ref="A10:I10"/>
    <mergeCell ref="A11:I11"/>
    <mergeCell ref="B12:I12"/>
    <mergeCell ref="D16:E16"/>
    <mergeCell ref="F16:G16"/>
    <mergeCell ref="H16:I16"/>
    <mergeCell ref="A17:D17"/>
    <mergeCell ref="E17:F17"/>
    <mergeCell ref="G17:H17"/>
    <mergeCell ref="A13:C16"/>
    <mergeCell ref="D13:E13"/>
    <mergeCell ref="F13:G13"/>
    <mergeCell ref="A5:A6"/>
    <mergeCell ref="B2:I2"/>
    <mergeCell ref="B3:I3"/>
    <mergeCell ref="A4:I4"/>
    <mergeCell ref="A8:I8"/>
  </mergeCells>
  <printOptions/>
  <pageMargins left="0.7" right="0.7" top="0.787401575" bottom="0.7874015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24997000396251678"/>
  </sheetPr>
  <dimension ref="A1:G16"/>
  <sheetViews>
    <sheetView workbookViewId="0" topLeftCell="A1"/>
  </sheetViews>
  <sheetFormatPr defaultColWidth="9.28125" defaultRowHeight="15"/>
  <cols>
    <col min="1" max="1" width="22.8515625" style="13" customWidth="1"/>
    <col min="2" max="7" width="10.7109375" style="13" customWidth="1"/>
    <col min="8" max="16384" width="9.28125" style="13" customWidth="1"/>
  </cols>
  <sheetData>
    <row r="1" spans="1:7" ht="13.5" customHeight="1">
      <c r="A1" s="93" t="s">
        <v>108</v>
      </c>
      <c r="B1" s="195" t="str">
        <f>'Přehled katalogových listů'!B28</f>
        <v>Správa a provoz komplexní infrastruktury zálohování</v>
      </c>
      <c r="C1" s="195"/>
      <c r="D1" s="195"/>
      <c r="E1" s="195"/>
      <c r="F1" s="195"/>
      <c r="G1" s="196"/>
    </row>
    <row r="2" spans="1:7" ht="13.5" customHeight="1">
      <c r="A2" s="66" t="s">
        <v>109</v>
      </c>
      <c r="B2" s="232">
        <f>'Přehled katalogových listů'!A28</f>
        <v>18</v>
      </c>
      <c r="C2" s="232"/>
      <c r="D2" s="232"/>
      <c r="E2" s="232"/>
      <c r="F2" s="232"/>
      <c r="G2" s="233"/>
    </row>
    <row r="3" spans="1:7" ht="26.5" customHeight="1">
      <c r="A3" s="66" t="s">
        <v>110</v>
      </c>
      <c r="B3" s="234" t="s">
        <v>220</v>
      </c>
      <c r="C3" s="234"/>
      <c r="D3" s="234"/>
      <c r="E3" s="234"/>
      <c r="F3" s="234"/>
      <c r="G3" s="235"/>
    </row>
    <row r="4" spans="1:7" ht="15">
      <c r="A4" s="328" t="s">
        <v>112</v>
      </c>
      <c r="B4" s="329"/>
      <c r="C4" s="329"/>
      <c r="D4" s="329"/>
      <c r="E4" s="329"/>
      <c r="F4" s="329"/>
      <c r="G4" s="330"/>
    </row>
    <row r="5" spans="1:7" ht="15">
      <c r="A5" s="66" t="s">
        <v>113</v>
      </c>
      <c r="B5" s="69" t="s">
        <v>266</v>
      </c>
      <c r="C5" s="69" t="s">
        <v>267</v>
      </c>
      <c r="D5" s="69" t="s">
        <v>268</v>
      </c>
      <c r="E5" s="69" t="s">
        <v>269</v>
      </c>
      <c r="F5" s="69" t="s">
        <v>270</v>
      </c>
      <c r="G5" s="72" t="s">
        <v>271</v>
      </c>
    </row>
    <row r="6" spans="1:7" ht="15">
      <c r="A6" s="66"/>
      <c r="B6" s="69" t="s">
        <v>272</v>
      </c>
      <c r="C6" s="69"/>
      <c r="D6" s="69" t="s">
        <v>272</v>
      </c>
      <c r="E6" s="69" t="s">
        <v>272</v>
      </c>
      <c r="F6" s="69"/>
      <c r="G6" s="72"/>
    </row>
    <row r="7" spans="1:7" ht="14.05" customHeight="1">
      <c r="A7" s="66" t="s">
        <v>114</v>
      </c>
      <c r="B7" s="234" t="str">
        <f>'Přehled katalogových listů'!F28</f>
        <v>ADHOC/BACKUP</v>
      </c>
      <c r="C7" s="234"/>
      <c r="D7" s="234"/>
      <c r="E7" s="234"/>
      <c r="F7" s="234"/>
      <c r="G7" s="235"/>
    </row>
    <row r="8" spans="1:7" ht="26.5" customHeight="1">
      <c r="A8" s="443" t="s">
        <v>115</v>
      </c>
      <c r="B8" s="444"/>
      <c r="C8" s="444"/>
      <c r="D8" s="444"/>
      <c r="E8" s="444"/>
      <c r="F8" s="444"/>
      <c r="G8" s="445"/>
    </row>
    <row r="9" spans="1:7" ht="84.9" customHeight="1">
      <c r="A9" s="539" t="s">
        <v>274</v>
      </c>
      <c r="B9" s="540"/>
      <c r="C9" s="540"/>
      <c r="D9" s="540"/>
      <c r="E9" s="540"/>
      <c r="F9" s="540"/>
      <c r="G9" s="541"/>
    </row>
    <row r="10" spans="1:7" ht="15">
      <c r="A10" s="536" t="s">
        <v>154</v>
      </c>
      <c r="B10" s="537"/>
      <c r="C10" s="537"/>
      <c r="D10" s="537"/>
      <c r="E10" s="537"/>
      <c r="F10" s="537"/>
      <c r="G10" s="538"/>
    </row>
    <row r="11" spans="1:7" ht="42.9" customHeight="1">
      <c r="A11" s="533" t="s">
        <v>317</v>
      </c>
      <c r="B11" s="534"/>
      <c r="C11" s="534"/>
      <c r="D11" s="534"/>
      <c r="E11" s="534"/>
      <c r="F11" s="534"/>
      <c r="G11" s="535"/>
    </row>
    <row r="12" spans="1:7" ht="26.5" customHeight="1">
      <c r="A12" s="236" t="s">
        <v>146</v>
      </c>
      <c r="B12" s="237"/>
      <c r="C12" s="237"/>
      <c r="D12" s="237"/>
      <c r="E12" s="237"/>
      <c r="F12" s="237"/>
      <c r="G12" s="238"/>
    </row>
    <row r="13" spans="1:7" ht="13.5" customHeight="1">
      <c r="A13" s="64" t="s">
        <v>147</v>
      </c>
      <c r="B13" s="234"/>
      <c r="C13" s="234"/>
      <c r="D13" s="234"/>
      <c r="E13" s="234"/>
      <c r="F13" s="234"/>
      <c r="G13" s="235"/>
    </row>
    <row r="14" spans="1:7" ht="25.75">
      <c r="A14" s="66" t="s">
        <v>148</v>
      </c>
      <c r="B14" s="256" t="s">
        <v>133</v>
      </c>
      <c r="C14" s="256"/>
      <c r="D14" s="256"/>
      <c r="E14" s="256"/>
      <c r="F14" s="256"/>
      <c r="G14" s="257"/>
    </row>
    <row r="15" spans="1:7" ht="13.5" customHeight="1">
      <c r="A15" s="64" t="s">
        <v>149</v>
      </c>
      <c r="B15" s="441" t="s">
        <v>150</v>
      </c>
      <c r="C15" s="441"/>
      <c r="D15" s="441"/>
      <c r="E15" s="441"/>
      <c r="F15" s="441"/>
      <c r="G15" s="442"/>
    </row>
    <row r="16" spans="1:7" ht="13.5" customHeight="1" thickBot="1">
      <c r="A16" s="68" t="s">
        <v>151</v>
      </c>
      <c r="B16" s="230"/>
      <c r="C16" s="230"/>
      <c r="D16" s="230"/>
      <c r="E16" s="230"/>
      <c r="F16" s="230"/>
      <c r="G16" s="231"/>
    </row>
  </sheetData>
  <mergeCells count="14">
    <mergeCell ref="B16:G16"/>
    <mergeCell ref="A12:G12"/>
    <mergeCell ref="B7:G7"/>
    <mergeCell ref="A8:G8"/>
    <mergeCell ref="A11:G11"/>
    <mergeCell ref="A10:G10"/>
    <mergeCell ref="A9:G9"/>
    <mergeCell ref="B13:G13"/>
    <mergeCell ref="B14:G14"/>
    <mergeCell ref="A4:G4"/>
    <mergeCell ref="B1:G1"/>
    <mergeCell ref="B2:G2"/>
    <mergeCell ref="B3:G3"/>
    <mergeCell ref="B15:G15"/>
  </mergeCells>
  <printOptions/>
  <pageMargins left="0.7" right="0.7" top="0.787401575" bottom="0.7874015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35"/>
  <sheetViews>
    <sheetView workbookViewId="0" topLeftCell="A1"/>
  </sheetViews>
  <sheetFormatPr defaultColWidth="9.28125" defaultRowHeight="15"/>
  <cols>
    <col min="1" max="1" width="22.8515625" style="13" customWidth="1"/>
    <col min="2" max="7" width="10.7109375" style="13" customWidth="1"/>
    <col min="8" max="16384" width="9.28125" style="13" customWidth="1"/>
  </cols>
  <sheetData>
    <row r="1" spans="1:7" ht="52.5" customHeight="1">
      <c r="A1" s="93" t="s">
        <v>108</v>
      </c>
      <c r="B1" s="195" t="str">
        <f>'Přehled katalogových listů'!B29</f>
        <v>Správa a provoz komplexní bezpečnostní infrastruktury</v>
      </c>
      <c r="C1" s="195"/>
      <c r="D1" s="195"/>
      <c r="E1" s="195"/>
      <c r="F1" s="195"/>
      <c r="G1" s="196"/>
    </row>
    <row r="2" spans="1:7" ht="15">
      <c r="A2" s="77" t="s">
        <v>109</v>
      </c>
      <c r="B2" s="550">
        <f>'Přehled katalogových listů'!A29</f>
        <v>19</v>
      </c>
      <c r="C2" s="550"/>
      <c r="D2" s="550"/>
      <c r="E2" s="550"/>
      <c r="F2" s="550"/>
      <c r="G2" s="551"/>
    </row>
    <row r="3" spans="1:7" ht="41.6" customHeight="1">
      <c r="A3" s="77" t="s">
        <v>110</v>
      </c>
      <c r="B3" s="550" t="s">
        <v>225</v>
      </c>
      <c r="C3" s="550"/>
      <c r="D3" s="550"/>
      <c r="E3" s="550"/>
      <c r="F3" s="550"/>
      <c r="G3" s="551"/>
    </row>
    <row r="4" spans="1:7" ht="15">
      <c r="A4" s="542" t="s">
        <v>112</v>
      </c>
      <c r="B4" s="543"/>
      <c r="C4" s="543"/>
      <c r="D4" s="543"/>
      <c r="E4" s="543"/>
      <c r="F4" s="543"/>
      <c r="G4" s="544"/>
    </row>
    <row r="5" spans="1:7" ht="15">
      <c r="A5" s="66" t="s">
        <v>113</v>
      </c>
      <c r="B5" s="69" t="s">
        <v>266</v>
      </c>
      <c r="C5" s="69" t="s">
        <v>267</v>
      </c>
      <c r="D5" s="69" t="s">
        <v>268</v>
      </c>
      <c r="E5" s="69" t="s">
        <v>269</v>
      </c>
      <c r="F5" s="69" t="s">
        <v>270</v>
      </c>
      <c r="G5" s="72" t="s">
        <v>271</v>
      </c>
    </row>
    <row r="6" spans="1:7" ht="15">
      <c r="A6" s="66"/>
      <c r="B6" s="69" t="s">
        <v>272</v>
      </c>
      <c r="C6" s="69" t="s">
        <v>272</v>
      </c>
      <c r="D6" s="69" t="s">
        <v>272</v>
      </c>
      <c r="E6" s="69" t="s">
        <v>272</v>
      </c>
      <c r="F6" s="69"/>
      <c r="G6" s="72"/>
    </row>
    <row r="7" spans="1:7" ht="15">
      <c r="A7" s="66" t="s">
        <v>114</v>
      </c>
      <c r="B7" s="232" t="str">
        <f>'Přehled katalogových listů'!C29</f>
        <v>INFRA/SEC</v>
      </c>
      <c r="C7" s="232"/>
      <c r="D7" s="232"/>
      <c r="E7" s="232"/>
      <c r="F7" s="232"/>
      <c r="G7" s="233"/>
    </row>
    <row r="8" spans="1:7" ht="26.5" customHeight="1">
      <c r="A8" s="328" t="s">
        <v>115</v>
      </c>
      <c r="B8" s="329"/>
      <c r="C8" s="329"/>
      <c r="D8" s="329"/>
      <c r="E8" s="329"/>
      <c r="F8" s="329"/>
      <c r="G8" s="330"/>
    </row>
    <row r="9" spans="1:7" ht="342" customHeight="1">
      <c r="A9" s="331" t="s">
        <v>364</v>
      </c>
      <c r="B9" s="332"/>
      <c r="C9" s="332"/>
      <c r="D9" s="332"/>
      <c r="E9" s="332"/>
      <c r="F9" s="332"/>
      <c r="G9" s="333"/>
    </row>
    <row r="10" spans="1:7" ht="26.5" customHeight="1">
      <c r="A10" s="542" t="s">
        <v>116</v>
      </c>
      <c r="B10" s="543"/>
      <c r="C10" s="543"/>
      <c r="D10" s="543"/>
      <c r="E10" s="543"/>
      <c r="F10" s="543"/>
      <c r="G10" s="544"/>
    </row>
    <row r="11" spans="1:7" ht="26.5" customHeight="1">
      <c r="A11" s="77" t="s">
        <v>117</v>
      </c>
      <c r="B11" s="550" t="s">
        <v>118</v>
      </c>
      <c r="C11" s="550"/>
      <c r="D11" s="550"/>
      <c r="E11" s="550"/>
      <c r="F11" s="550"/>
      <c r="G11" s="551"/>
    </row>
    <row r="12" spans="1:7" ht="27" customHeight="1">
      <c r="A12" s="219" t="s">
        <v>119</v>
      </c>
      <c r="B12" s="94" t="s">
        <v>120</v>
      </c>
      <c r="C12" s="273" t="s">
        <v>121</v>
      </c>
      <c r="D12" s="273"/>
      <c r="E12" s="338" t="s">
        <v>122</v>
      </c>
      <c r="F12" s="338"/>
      <c r="G12" s="545"/>
    </row>
    <row r="13" spans="1:7" ht="15">
      <c r="A13" s="219"/>
      <c r="B13" s="51" t="s">
        <v>123</v>
      </c>
      <c r="C13" s="275">
        <v>0.05</v>
      </c>
      <c r="D13" s="275"/>
      <c r="E13" s="234" t="s">
        <v>124</v>
      </c>
      <c r="F13" s="234"/>
      <c r="G13" s="235"/>
    </row>
    <row r="14" spans="1:7" ht="15">
      <c r="A14" s="219"/>
      <c r="B14" s="51" t="s">
        <v>157</v>
      </c>
      <c r="C14" s="275">
        <v>0.3</v>
      </c>
      <c r="D14" s="275"/>
      <c r="E14" s="234" t="s">
        <v>126</v>
      </c>
      <c r="F14" s="234"/>
      <c r="G14" s="235"/>
    </row>
    <row r="15" spans="1:7" ht="15">
      <c r="A15" s="219"/>
      <c r="B15" s="51" t="s">
        <v>158</v>
      </c>
      <c r="C15" s="275">
        <v>1</v>
      </c>
      <c r="D15" s="275"/>
      <c r="E15" s="234" t="s">
        <v>126</v>
      </c>
      <c r="F15" s="234"/>
      <c r="G15" s="235"/>
    </row>
    <row r="16" spans="1:7" ht="26.5" customHeight="1">
      <c r="A16" s="170" t="s">
        <v>127</v>
      </c>
      <c r="B16" s="171"/>
      <c r="C16" s="113" t="s">
        <v>128</v>
      </c>
      <c r="D16" s="171" t="s">
        <v>129</v>
      </c>
      <c r="E16" s="171"/>
      <c r="F16" s="546" t="s">
        <v>130</v>
      </c>
      <c r="G16" s="547"/>
    </row>
    <row r="17" spans="1:7" ht="13.5" customHeight="1">
      <c r="A17" s="266" t="s">
        <v>122</v>
      </c>
      <c r="B17" s="166"/>
      <c r="C17" s="112" t="s">
        <v>160</v>
      </c>
      <c r="D17" s="166">
        <v>98</v>
      </c>
      <c r="E17" s="166"/>
      <c r="F17" s="548" t="s">
        <v>133</v>
      </c>
      <c r="G17" s="549"/>
    </row>
    <row r="18" spans="1:7" ht="13.5" customHeight="1">
      <c r="A18" s="266" t="s">
        <v>134</v>
      </c>
      <c r="B18" s="166"/>
      <c r="C18" s="112" t="s">
        <v>135</v>
      </c>
      <c r="D18" s="166" t="s">
        <v>221</v>
      </c>
      <c r="E18" s="166"/>
      <c r="F18" s="548" t="s">
        <v>133</v>
      </c>
      <c r="G18" s="549"/>
    </row>
    <row r="19" spans="1:7" ht="13.5" customHeight="1">
      <c r="A19" s="266" t="s">
        <v>162</v>
      </c>
      <c r="B19" s="166"/>
      <c r="C19" s="112" t="s">
        <v>138</v>
      </c>
      <c r="D19" s="166">
        <v>8</v>
      </c>
      <c r="E19" s="166"/>
      <c r="F19" s="548" t="s">
        <v>133</v>
      </c>
      <c r="G19" s="549"/>
    </row>
    <row r="20" spans="1:7" ht="13.5" customHeight="1">
      <c r="A20" s="266" t="s">
        <v>175</v>
      </c>
      <c r="B20" s="166"/>
      <c r="C20" s="112" t="s">
        <v>138</v>
      </c>
      <c r="D20" s="166">
        <v>8</v>
      </c>
      <c r="E20" s="166"/>
      <c r="F20" s="548" t="s">
        <v>133</v>
      </c>
      <c r="G20" s="549"/>
    </row>
    <row r="21" spans="1:7" ht="13.5" customHeight="1">
      <c r="A21" s="266" t="s">
        <v>164</v>
      </c>
      <c r="B21" s="166"/>
      <c r="C21" s="112" t="s">
        <v>165</v>
      </c>
      <c r="D21" s="166">
        <v>30</v>
      </c>
      <c r="E21" s="166"/>
      <c r="F21" s="548" t="s">
        <v>133</v>
      </c>
      <c r="G21" s="549"/>
    </row>
    <row r="22" spans="1:7" ht="13.5" customHeight="1">
      <c r="A22" s="266" t="s">
        <v>166</v>
      </c>
      <c r="B22" s="166"/>
      <c r="C22" s="112" t="s">
        <v>138</v>
      </c>
      <c r="D22" s="166">
        <v>8</v>
      </c>
      <c r="E22" s="166"/>
      <c r="F22" s="548">
        <v>1</v>
      </c>
      <c r="G22" s="549"/>
    </row>
    <row r="23" spans="1:7" ht="13.5" customHeight="1">
      <c r="A23" s="266" t="s">
        <v>167</v>
      </c>
      <c r="B23" s="166"/>
      <c r="C23" s="112" t="s">
        <v>168</v>
      </c>
      <c r="D23" s="166">
        <v>1</v>
      </c>
      <c r="E23" s="166"/>
      <c r="F23" s="548">
        <v>5</v>
      </c>
      <c r="G23" s="549"/>
    </row>
    <row r="24" spans="1:7" ht="13.5" customHeight="1">
      <c r="A24" s="266" t="s">
        <v>169</v>
      </c>
      <c r="B24" s="166"/>
      <c r="C24" s="112" t="s">
        <v>168</v>
      </c>
      <c r="D24" s="166">
        <v>5</v>
      </c>
      <c r="E24" s="166"/>
      <c r="F24" s="548">
        <v>10</v>
      </c>
      <c r="G24" s="549"/>
    </row>
    <row r="25" spans="1:7" ht="52.5" customHeight="1">
      <c r="A25" s="552" t="s">
        <v>193</v>
      </c>
      <c r="B25" s="553"/>
      <c r="C25" s="553"/>
      <c r="D25" s="553"/>
      <c r="E25" s="553"/>
      <c r="F25" s="553"/>
      <c r="G25" s="554"/>
    </row>
    <row r="26" spans="1:7" ht="24.55" customHeight="1">
      <c r="A26" s="77" t="s">
        <v>141</v>
      </c>
      <c r="B26" s="550" t="s">
        <v>226</v>
      </c>
      <c r="C26" s="550"/>
      <c r="D26" s="550"/>
      <c r="E26" s="550"/>
      <c r="F26" s="550"/>
      <c r="G26" s="551"/>
    </row>
    <row r="27" spans="1:7" ht="78.55" customHeight="1">
      <c r="A27" s="77" t="s">
        <v>142</v>
      </c>
      <c r="B27" s="550" t="s">
        <v>227</v>
      </c>
      <c r="C27" s="550"/>
      <c r="D27" s="550"/>
      <c r="E27" s="550"/>
      <c r="F27" s="550"/>
      <c r="G27" s="551"/>
    </row>
    <row r="28" spans="1:7" ht="52.5" customHeight="1">
      <c r="A28" s="77" t="s">
        <v>143</v>
      </c>
      <c r="B28" s="550" t="s">
        <v>144</v>
      </c>
      <c r="C28" s="550"/>
      <c r="D28" s="550"/>
      <c r="E28" s="550"/>
      <c r="F28" s="550"/>
      <c r="G28" s="551"/>
    </row>
    <row r="29" spans="1:7" ht="15">
      <c r="A29" s="552" t="s">
        <v>145</v>
      </c>
      <c r="B29" s="553"/>
      <c r="C29" s="553"/>
      <c r="D29" s="553"/>
      <c r="E29" s="553"/>
      <c r="F29" s="553"/>
      <c r="G29" s="554"/>
    </row>
    <row r="30" spans="1:7" ht="81.55" customHeight="1">
      <c r="A30" s="347" t="s">
        <v>365</v>
      </c>
      <c r="B30" s="348"/>
      <c r="C30" s="348"/>
      <c r="D30" s="348"/>
      <c r="E30" s="348"/>
      <c r="F30" s="348"/>
      <c r="G30" s="349"/>
    </row>
    <row r="31" spans="1:7" ht="26.5" customHeight="1">
      <c r="A31" s="542" t="s">
        <v>146</v>
      </c>
      <c r="B31" s="543"/>
      <c r="C31" s="543"/>
      <c r="D31" s="543"/>
      <c r="E31" s="543"/>
      <c r="F31" s="543"/>
      <c r="G31" s="544"/>
    </row>
    <row r="32" spans="1:7" ht="15">
      <c r="A32" s="266" t="s">
        <v>147</v>
      </c>
      <c r="B32" s="550"/>
      <c r="C32" s="550"/>
      <c r="D32" s="550"/>
      <c r="E32" s="550"/>
      <c r="F32" s="550"/>
      <c r="G32" s="551"/>
    </row>
    <row r="33" spans="1:7" ht="15">
      <c r="A33" s="266"/>
      <c r="B33" s="550"/>
      <c r="C33" s="550"/>
      <c r="D33" s="550"/>
      <c r="E33" s="550"/>
      <c r="F33" s="550"/>
      <c r="G33" s="551"/>
    </row>
    <row r="34" spans="1:7" ht="25.75">
      <c r="A34" s="66" t="s">
        <v>148</v>
      </c>
      <c r="B34" s="155">
        <f>'Přehled katalogových listů'!D29</f>
        <v>1000</v>
      </c>
      <c r="C34" s="155" t="str">
        <f>'Přehled katalogových listů'!E29</f>
        <v>zařízení</v>
      </c>
      <c r="D34" s="155"/>
      <c r="E34" s="155"/>
      <c r="F34" s="155"/>
      <c r="G34" s="156"/>
    </row>
    <row r="35" spans="1:7" ht="96.9" customHeight="1" thickBot="1">
      <c r="A35" s="138" t="s">
        <v>151</v>
      </c>
      <c r="B35" s="343" t="s">
        <v>367</v>
      </c>
      <c r="C35" s="343"/>
      <c r="D35" s="343"/>
      <c r="E35" s="343"/>
      <c r="F35" s="343"/>
      <c r="G35" s="344"/>
    </row>
  </sheetData>
  <mergeCells count="56">
    <mergeCell ref="A23:B23"/>
    <mergeCell ref="D23:E23"/>
    <mergeCell ref="A32:A33"/>
    <mergeCell ref="A24:B24"/>
    <mergeCell ref="D24:E24"/>
    <mergeCell ref="A30:G30"/>
    <mergeCell ref="A29:G29"/>
    <mergeCell ref="B26:G26"/>
    <mergeCell ref="B27:G27"/>
    <mergeCell ref="B28:G28"/>
    <mergeCell ref="B32:G32"/>
    <mergeCell ref="B33:G33"/>
    <mergeCell ref="F23:G23"/>
    <mergeCell ref="F24:G24"/>
    <mergeCell ref="B35:G35"/>
    <mergeCell ref="A31:G31"/>
    <mergeCell ref="B1:G1"/>
    <mergeCell ref="B2:G2"/>
    <mergeCell ref="B3:G3"/>
    <mergeCell ref="A16:B16"/>
    <mergeCell ref="D16:E16"/>
    <mergeCell ref="A17:B17"/>
    <mergeCell ref="A12:A15"/>
    <mergeCell ref="C12:D12"/>
    <mergeCell ref="C13:D13"/>
    <mergeCell ref="C14:D14"/>
    <mergeCell ref="C15:D15"/>
    <mergeCell ref="B11:G11"/>
    <mergeCell ref="A25:G25"/>
    <mergeCell ref="F17:G17"/>
    <mergeCell ref="F22:G22"/>
    <mergeCell ref="D17:E17"/>
    <mergeCell ref="A19:B19"/>
    <mergeCell ref="D19:E19"/>
    <mergeCell ref="A20:B20"/>
    <mergeCell ref="D20:E20"/>
    <mergeCell ref="A18:B18"/>
    <mergeCell ref="D18:E18"/>
    <mergeCell ref="A22:B22"/>
    <mergeCell ref="D22:E22"/>
    <mergeCell ref="A21:B21"/>
    <mergeCell ref="D21:E21"/>
    <mergeCell ref="F20:G20"/>
    <mergeCell ref="F21:G21"/>
    <mergeCell ref="F16:G16"/>
    <mergeCell ref="E15:G15"/>
    <mergeCell ref="E14:G14"/>
    <mergeCell ref="F18:G18"/>
    <mergeCell ref="F19:G19"/>
    <mergeCell ref="A4:G4"/>
    <mergeCell ref="E13:G13"/>
    <mergeCell ref="E12:G12"/>
    <mergeCell ref="A10:G10"/>
    <mergeCell ref="A9:G9"/>
    <mergeCell ref="B7:G7"/>
    <mergeCell ref="A8:G8"/>
  </mergeCells>
  <printOptions/>
  <pageMargins left="0.7" right="0.7" top="0.787401575" bottom="0.787401575" header="0.3" footer="0.3"/>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24997000396251678"/>
  </sheetPr>
  <dimension ref="A1:G16"/>
  <sheetViews>
    <sheetView workbookViewId="0" topLeftCell="A1"/>
  </sheetViews>
  <sheetFormatPr defaultColWidth="9.28125" defaultRowHeight="15"/>
  <cols>
    <col min="1" max="1" width="22.8515625" style="13" customWidth="1"/>
    <col min="2" max="7" width="10.7109375" style="13" customWidth="1"/>
    <col min="8" max="16384" width="9.28125" style="13" customWidth="1"/>
  </cols>
  <sheetData>
    <row r="1" spans="1:7" ht="13.5" customHeight="1">
      <c r="A1" s="93" t="s">
        <v>108</v>
      </c>
      <c r="B1" s="195" t="str">
        <f>'Přehled katalogových listů'!B29</f>
        <v>Správa a provoz komplexní bezpečnostní infrastruktury</v>
      </c>
      <c r="C1" s="195"/>
      <c r="D1" s="195"/>
      <c r="E1" s="195"/>
      <c r="F1" s="195"/>
      <c r="G1" s="196"/>
    </row>
    <row r="2" spans="1:7" ht="13.5" customHeight="1">
      <c r="A2" s="66" t="s">
        <v>109</v>
      </c>
      <c r="B2" s="232">
        <f>'Přehled katalogových listů'!A29</f>
        <v>19</v>
      </c>
      <c r="C2" s="232"/>
      <c r="D2" s="232"/>
      <c r="E2" s="232"/>
      <c r="F2" s="232"/>
      <c r="G2" s="233"/>
    </row>
    <row r="3" spans="1:7" ht="39.55" customHeight="1">
      <c r="A3" s="66" t="s">
        <v>110</v>
      </c>
      <c r="B3" s="234" t="s">
        <v>225</v>
      </c>
      <c r="C3" s="234"/>
      <c r="D3" s="234"/>
      <c r="E3" s="234"/>
      <c r="F3" s="234"/>
      <c r="G3" s="235"/>
    </row>
    <row r="4" spans="1:7" ht="15">
      <c r="A4" s="328" t="s">
        <v>112</v>
      </c>
      <c r="B4" s="329"/>
      <c r="C4" s="329"/>
      <c r="D4" s="329"/>
      <c r="E4" s="329"/>
      <c r="F4" s="329"/>
      <c r="G4" s="330"/>
    </row>
    <row r="5" spans="1:7" ht="15">
      <c r="A5" s="66" t="s">
        <v>113</v>
      </c>
      <c r="B5" s="69" t="s">
        <v>266</v>
      </c>
      <c r="C5" s="69" t="s">
        <v>267</v>
      </c>
      <c r="D5" s="69" t="s">
        <v>268</v>
      </c>
      <c r="E5" s="69" t="s">
        <v>269</v>
      </c>
      <c r="F5" s="69" t="s">
        <v>270</v>
      </c>
      <c r="G5" s="72" t="s">
        <v>271</v>
      </c>
    </row>
    <row r="6" spans="1:7" ht="15">
      <c r="A6" s="66"/>
      <c r="B6" s="69" t="s">
        <v>272</v>
      </c>
      <c r="C6" s="69" t="s">
        <v>272</v>
      </c>
      <c r="D6" s="69" t="s">
        <v>272</v>
      </c>
      <c r="E6" s="69" t="s">
        <v>272</v>
      </c>
      <c r="F6" s="69"/>
      <c r="G6" s="72"/>
    </row>
    <row r="7" spans="1:7" ht="14.05" customHeight="1">
      <c r="A7" s="66" t="s">
        <v>114</v>
      </c>
      <c r="B7" s="234" t="str">
        <f>'Přehled katalogových listů'!F29</f>
        <v>ADHOC/SEC</v>
      </c>
      <c r="C7" s="234"/>
      <c r="D7" s="234"/>
      <c r="E7" s="234"/>
      <c r="F7" s="234"/>
      <c r="G7" s="235"/>
    </row>
    <row r="8" spans="1:7" ht="26.5" customHeight="1">
      <c r="A8" s="443" t="s">
        <v>115</v>
      </c>
      <c r="B8" s="444"/>
      <c r="C8" s="444"/>
      <c r="D8" s="444"/>
      <c r="E8" s="444"/>
      <c r="F8" s="444"/>
      <c r="G8" s="445"/>
    </row>
    <row r="9" spans="1:7" ht="84.9" customHeight="1">
      <c r="A9" s="539" t="s">
        <v>274</v>
      </c>
      <c r="B9" s="540"/>
      <c r="C9" s="540"/>
      <c r="D9" s="540"/>
      <c r="E9" s="540"/>
      <c r="F9" s="540"/>
      <c r="G9" s="541"/>
    </row>
    <row r="10" spans="1:7" ht="15">
      <c r="A10" s="536" t="s">
        <v>154</v>
      </c>
      <c r="B10" s="537"/>
      <c r="C10" s="537"/>
      <c r="D10" s="537"/>
      <c r="E10" s="537"/>
      <c r="F10" s="537"/>
      <c r="G10" s="538"/>
    </row>
    <row r="11" spans="1:7" ht="46.75" customHeight="1">
      <c r="A11" s="533" t="s">
        <v>317</v>
      </c>
      <c r="B11" s="534"/>
      <c r="C11" s="534"/>
      <c r="D11" s="534"/>
      <c r="E11" s="534"/>
      <c r="F11" s="534"/>
      <c r="G11" s="535"/>
    </row>
    <row r="12" spans="1:7" ht="26.5" customHeight="1">
      <c r="A12" s="236" t="s">
        <v>146</v>
      </c>
      <c r="B12" s="237"/>
      <c r="C12" s="237"/>
      <c r="D12" s="237"/>
      <c r="E12" s="237"/>
      <c r="F12" s="237"/>
      <c r="G12" s="238"/>
    </row>
    <row r="13" spans="1:7" ht="13.5" customHeight="1">
      <c r="A13" s="64" t="s">
        <v>147</v>
      </c>
      <c r="B13" s="234"/>
      <c r="C13" s="234"/>
      <c r="D13" s="234"/>
      <c r="E13" s="234"/>
      <c r="F13" s="234"/>
      <c r="G13" s="235"/>
    </row>
    <row r="14" spans="1:7" ht="25.75">
      <c r="A14" s="66" t="s">
        <v>148</v>
      </c>
      <c r="B14" s="256" t="s">
        <v>133</v>
      </c>
      <c r="C14" s="256"/>
      <c r="D14" s="256"/>
      <c r="E14" s="256"/>
      <c r="F14" s="256"/>
      <c r="G14" s="257"/>
    </row>
    <row r="15" spans="1:7" ht="13.5" customHeight="1">
      <c r="A15" s="64" t="s">
        <v>149</v>
      </c>
      <c r="B15" s="441" t="s">
        <v>150</v>
      </c>
      <c r="C15" s="441"/>
      <c r="D15" s="441"/>
      <c r="E15" s="441"/>
      <c r="F15" s="441"/>
      <c r="G15" s="442"/>
    </row>
    <row r="16" spans="1:7" ht="13.5" customHeight="1" thickBot="1">
      <c r="A16" s="68" t="s">
        <v>151</v>
      </c>
      <c r="B16" s="230"/>
      <c r="C16" s="230"/>
      <c r="D16" s="230"/>
      <c r="E16" s="230"/>
      <c r="F16" s="230"/>
      <c r="G16" s="231"/>
    </row>
  </sheetData>
  <mergeCells count="14">
    <mergeCell ref="B15:G15"/>
    <mergeCell ref="B16:G16"/>
    <mergeCell ref="A12:G12"/>
    <mergeCell ref="B7:G7"/>
    <mergeCell ref="A11:G11"/>
    <mergeCell ref="A10:G10"/>
    <mergeCell ref="A9:G9"/>
    <mergeCell ref="A8:G8"/>
    <mergeCell ref="B13:G13"/>
    <mergeCell ref="A4:G4"/>
    <mergeCell ref="B1:G1"/>
    <mergeCell ref="B2:G2"/>
    <mergeCell ref="B3:G3"/>
    <mergeCell ref="B14:G14"/>
  </mergeCells>
  <printOptions/>
  <pageMargins left="0.7" right="0.7" top="0.787401575" bottom="0.787401575" header="0.3" footer="0.3"/>
  <pageSetup orientation="portrait" paperSize="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34"/>
  <sheetViews>
    <sheetView workbookViewId="0" topLeftCell="A1"/>
  </sheetViews>
  <sheetFormatPr defaultColWidth="9.28125" defaultRowHeight="15"/>
  <cols>
    <col min="1" max="1" width="22.8515625" style="13" customWidth="1"/>
    <col min="2" max="16384" width="9.28125" style="13" customWidth="1"/>
  </cols>
  <sheetData>
    <row r="1" spans="1:9" ht="13.3" thickBot="1">
      <c r="A1" s="11" t="s">
        <v>108</v>
      </c>
      <c r="B1" s="473" t="str">
        <f>'Přehled katalogových listů'!B30</f>
        <v>Správa a provoz platforem virtualizace MS Hyper-V, VMWare</v>
      </c>
      <c r="C1" s="473"/>
      <c r="D1" s="473"/>
      <c r="E1" s="473"/>
      <c r="F1" s="473"/>
      <c r="G1" s="473"/>
      <c r="H1" s="473"/>
      <c r="I1" s="474"/>
    </row>
    <row r="2" spans="1:9" ht="13.3" thickBot="1">
      <c r="A2" s="8" t="s">
        <v>109</v>
      </c>
      <c r="B2" s="295">
        <f>'Přehled katalogových listů'!A30</f>
        <v>20</v>
      </c>
      <c r="C2" s="296"/>
      <c r="D2" s="296"/>
      <c r="E2" s="296"/>
      <c r="F2" s="296"/>
      <c r="G2" s="296"/>
      <c r="H2" s="296"/>
      <c r="I2" s="297"/>
    </row>
    <row r="3" spans="1:9" ht="13.3" thickBot="1">
      <c r="A3" s="8" t="s">
        <v>110</v>
      </c>
      <c r="B3" s="295" t="s">
        <v>77</v>
      </c>
      <c r="C3" s="296"/>
      <c r="D3" s="296"/>
      <c r="E3" s="296"/>
      <c r="F3" s="296"/>
      <c r="G3" s="296"/>
      <c r="H3" s="296"/>
      <c r="I3" s="297"/>
    </row>
    <row r="4" spans="1:9" ht="13.3" thickBot="1">
      <c r="A4" s="564" t="s">
        <v>112</v>
      </c>
      <c r="B4" s="565"/>
      <c r="C4" s="565"/>
      <c r="D4" s="565"/>
      <c r="E4" s="565"/>
      <c r="F4" s="565"/>
      <c r="G4" s="565"/>
      <c r="H4" s="565"/>
      <c r="I4" s="566"/>
    </row>
    <row r="5" spans="1:9" ht="13.4" customHeight="1" thickBot="1" thickTop="1">
      <c r="A5" s="53" t="s">
        <v>113</v>
      </c>
      <c r="B5" s="54" t="s">
        <v>266</v>
      </c>
      <c r="C5" s="54" t="s">
        <v>267</v>
      </c>
      <c r="D5" s="54" t="s">
        <v>268</v>
      </c>
      <c r="E5" s="54" t="s">
        <v>269</v>
      </c>
      <c r="F5" s="54" t="s">
        <v>270</v>
      </c>
      <c r="G5" s="55" t="s">
        <v>271</v>
      </c>
      <c r="H5" s="22"/>
      <c r="I5" s="23"/>
    </row>
    <row r="6" spans="1:9" ht="13.3" thickBot="1">
      <c r="A6" s="56"/>
      <c r="B6" s="57" t="s">
        <v>272</v>
      </c>
      <c r="C6" s="57" t="s">
        <v>272</v>
      </c>
      <c r="D6" s="57"/>
      <c r="E6" s="57"/>
      <c r="F6" s="57"/>
      <c r="G6" s="58"/>
      <c r="H6" s="22"/>
      <c r="I6" s="23"/>
    </row>
    <row r="7" spans="1:9" ht="13.75" thickBot="1" thickTop="1">
      <c r="A7" s="9" t="s">
        <v>114</v>
      </c>
      <c r="B7" s="295" t="str">
        <f>'Přehled katalogových listů'!C30</f>
        <v>INFRA/VIRT</v>
      </c>
      <c r="C7" s="296"/>
      <c r="D7" s="296"/>
      <c r="E7" s="296"/>
      <c r="F7" s="296"/>
      <c r="G7" s="296"/>
      <c r="H7" s="296"/>
      <c r="I7" s="297"/>
    </row>
    <row r="8" spans="1:9" ht="13.3" thickBot="1">
      <c r="A8" s="298" t="s">
        <v>115</v>
      </c>
      <c r="B8" s="299"/>
      <c r="C8" s="299"/>
      <c r="D8" s="299"/>
      <c r="E8" s="299"/>
      <c r="F8" s="299"/>
      <c r="G8" s="299"/>
      <c r="H8" s="299"/>
      <c r="I8" s="300"/>
    </row>
    <row r="9" spans="1:9" ht="262.3" customHeight="1" thickBot="1">
      <c r="A9" s="567" t="s">
        <v>345</v>
      </c>
      <c r="B9" s="568"/>
      <c r="C9" s="568"/>
      <c r="D9" s="568"/>
      <c r="E9" s="568"/>
      <c r="F9" s="568"/>
      <c r="G9" s="568"/>
      <c r="H9" s="568"/>
      <c r="I9" s="569"/>
    </row>
    <row r="10" spans="1:9" ht="13.3" thickBot="1">
      <c r="A10" s="285" t="s">
        <v>116</v>
      </c>
      <c r="B10" s="286"/>
      <c r="C10" s="286"/>
      <c r="D10" s="286"/>
      <c r="E10" s="286"/>
      <c r="F10" s="286"/>
      <c r="G10" s="286"/>
      <c r="H10" s="286"/>
      <c r="I10" s="287"/>
    </row>
    <row r="11" spans="1:9" ht="13.3" thickBot="1">
      <c r="A11" s="28" t="s">
        <v>117</v>
      </c>
      <c r="B11" s="301" t="s">
        <v>118</v>
      </c>
      <c r="C11" s="302"/>
      <c r="D11" s="302"/>
      <c r="E11" s="302"/>
      <c r="F11" s="302"/>
      <c r="G11" s="302"/>
      <c r="H11" s="302"/>
      <c r="I11" s="303"/>
    </row>
    <row r="12" spans="1:9" ht="13.3" thickBot="1">
      <c r="A12" s="288" t="s">
        <v>119</v>
      </c>
      <c r="B12" s="289"/>
      <c r="C12" s="290"/>
      <c r="D12" s="521" t="s">
        <v>120</v>
      </c>
      <c r="E12" s="522"/>
      <c r="F12" s="521" t="s">
        <v>121</v>
      </c>
      <c r="G12" s="522"/>
      <c r="H12" s="521" t="s">
        <v>122</v>
      </c>
      <c r="I12" s="522"/>
    </row>
    <row r="13" spans="1:9" ht="13.3" thickBot="1">
      <c r="A13" s="515"/>
      <c r="B13" s="516"/>
      <c r="C13" s="517"/>
      <c r="D13" s="466" t="s">
        <v>123</v>
      </c>
      <c r="E13" s="468"/>
      <c r="F13" s="510">
        <v>0.05</v>
      </c>
      <c r="G13" s="511"/>
      <c r="H13" s="466" t="s">
        <v>124</v>
      </c>
      <c r="I13" s="468"/>
    </row>
    <row r="14" spans="1:9" ht="13.3" thickBot="1">
      <c r="A14" s="515"/>
      <c r="B14" s="516"/>
      <c r="C14" s="517"/>
      <c r="D14" s="466" t="s">
        <v>157</v>
      </c>
      <c r="E14" s="468"/>
      <c r="F14" s="510">
        <v>0.5</v>
      </c>
      <c r="G14" s="511"/>
      <c r="H14" s="466" t="s">
        <v>126</v>
      </c>
      <c r="I14" s="468"/>
    </row>
    <row r="15" spans="1:9" ht="13.3" thickBot="1">
      <c r="A15" s="518"/>
      <c r="B15" s="519"/>
      <c r="C15" s="520"/>
      <c r="D15" s="466" t="s">
        <v>158</v>
      </c>
      <c r="E15" s="468"/>
      <c r="F15" s="510">
        <v>1</v>
      </c>
      <c r="G15" s="511"/>
      <c r="H15" s="466" t="s">
        <v>126</v>
      </c>
      <c r="I15" s="468"/>
    </row>
    <row r="16" spans="1:9" ht="26.15" thickBot="1">
      <c r="A16" s="561" t="s">
        <v>127</v>
      </c>
      <c r="B16" s="562"/>
      <c r="C16" s="562"/>
      <c r="D16" s="563"/>
      <c r="E16" s="561" t="s">
        <v>128</v>
      </c>
      <c r="F16" s="563"/>
      <c r="G16" s="561" t="s">
        <v>129</v>
      </c>
      <c r="H16" s="563"/>
      <c r="I16" s="34" t="s">
        <v>130</v>
      </c>
    </row>
    <row r="17" spans="1:9" ht="13.3" thickBot="1">
      <c r="A17" s="295" t="s">
        <v>122</v>
      </c>
      <c r="B17" s="296"/>
      <c r="C17" s="296"/>
      <c r="D17" s="297"/>
      <c r="E17" s="295" t="s">
        <v>160</v>
      </c>
      <c r="F17" s="297"/>
      <c r="G17" s="301">
        <v>99</v>
      </c>
      <c r="H17" s="303"/>
      <c r="I17" s="35" t="s">
        <v>133</v>
      </c>
    </row>
    <row r="18" spans="1:9" ht="13.3" thickBot="1">
      <c r="A18" s="295" t="s">
        <v>134</v>
      </c>
      <c r="B18" s="296"/>
      <c r="C18" s="296"/>
      <c r="D18" s="297"/>
      <c r="E18" s="295" t="s">
        <v>135</v>
      </c>
      <c r="F18" s="297"/>
      <c r="G18" s="301" t="s">
        <v>161</v>
      </c>
      <c r="H18" s="303"/>
      <c r="I18" s="35" t="s">
        <v>133</v>
      </c>
    </row>
    <row r="19" spans="1:9" ht="13.3" thickBot="1">
      <c r="A19" s="295" t="s">
        <v>162</v>
      </c>
      <c r="B19" s="296"/>
      <c r="C19" s="296"/>
      <c r="D19" s="297"/>
      <c r="E19" s="295" t="s">
        <v>138</v>
      </c>
      <c r="F19" s="297"/>
      <c r="G19" s="301">
        <v>8</v>
      </c>
      <c r="H19" s="303"/>
      <c r="I19" s="35" t="s">
        <v>133</v>
      </c>
    </row>
    <row r="20" spans="1:9" ht="13.3" thickBot="1">
      <c r="A20" s="295" t="s">
        <v>175</v>
      </c>
      <c r="B20" s="296"/>
      <c r="C20" s="296"/>
      <c r="D20" s="297"/>
      <c r="E20" s="295" t="s">
        <v>138</v>
      </c>
      <c r="F20" s="297"/>
      <c r="G20" s="301">
        <v>8</v>
      </c>
      <c r="H20" s="303"/>
      <c r="I20" s="35" t="s">
        <v>133</v>
      </c>
    </row>
    <row r="21" spans="1:9" ht="13.3" thickBot="1">
      <c r="A21" s="295" t="s">
        <v>164</v>
      </c>
      <c r="B21" s="296"/>
      <c r="C21" s="296"/>
      <c r="D21" s="297"/>
      <c r="E21" s="295" t="s">
        <v>165</v>
      </c>
      <c r="F21" s="297"/>
      <c r="G21" s="301">
        <v>30</v>
      </c>
      <c r="H21" s="303"/>
      <c r="I21" s="35" t="s">
        <v>133</v>
      </c>
    </row>
    <row r="22" spans="1:9" ht="13.3" thickBot="1">
      <c r="A22" s="295" t="s">
        <v>166</v>
      </c>
      <c r="B22" s="296"/>
      <c r="C22" s="296"/>
      <c r="D22" s="297"/>
      <c r="E22" s="295" t="s">
        <v>138</v>
      </c>
      <c r="F22" s="297"/>
      <c r="G22" s="301">
        <v>8</v>
      </c>
      <c r="H22" s="303"/>
      <c r="I22" s="35">
        <v>1</v>
      </c>
    </row>
    <row r="23" spans="1:9" ht="13.3" thickBot="1">
      <c r="A23" s="295" t="s">
        <v>167</v>
      </c>
      <c r="B23" s="296"/>
      <c r="C23" s="296"/>
      <c r="D23" s="297"/>
      <c r="E23" s="295" t="s">
        <v>168</v>
      </c>
      <c r="F23" s="297"/>
      <c r="G23" s="301">
        <v>3</v>
      </c>
      <c r="H23" s="303"/>
      <c r="I23" s="35">
        <v>5</v>
      </c>
    </row>
    <row r="24" spans="1:9" ht="13.3" thickBot="1">
      <c r="A24" s="295" t="s">
        <v>169</v>
      </c>
      <c r="B24" s="296"/>
      <c r="C24" s="296"/>
      <c r="D24" s="297"/>
      <c r="E24" s="295" t="s">
        <v>168</v>
      </c>
      <c r="F24" s="297"/>
      <c r="G24" s="301">
        <v>5</v>
      </c>
      <c r="H24" s="303"/>
      <c r="I24" s="35">
        <v>10</v>
      </c>
    </row>
    <row r="25" spans="1:9" ht="13.3" thickBot="1">
      <c r="A25" s="291" t="s">
        <v>193</v>
      </c>
      <c r="B25" s="292"/>
      <c r="C25" s="292"/>
      <c r="D25" s="292"/>
      <c r="E25" s="292"/>
      <c r="F25" s="292"/>
      <c r="G25" s="292"/>
      <c r="H25" s="292"/>
      <c r="I25" s="293"/>
    </row>
    <row r="26" spans="1:9" ht="13.3" thickBot="1">
      <c r="A26" s="59" t="s">
        <v>141</v>
      </c>
      <c r="B26" s="558" t="s">
        <v>228</v>
      </c>
      <c r="C26" s="559"/>
      <c r="D26" s="559"/>
      <c r="E26" s="559"/>
      <c r="F26" s="559"/>
      <c r="G26" s="559"/>
      <c r="H26" s="559"/>
      <c r="I26" s="560"/>
    </row>
    <row r="27" spans="1:9" ht="27.55" customHeight="1" thickBot="1">
      <c r="A27" s="28" t="s">
        <v>142</v>
      </c>
      <c r="B27" s="301" t="s">
        <v>229</v>
      </c>
      <c r="C27" s="302"/>
      <c r="D27" s="302"/>
      <c r="E27" s="302"/>
      <c r="F27" s="302"/>
      <c r="G27" s="302"/>
      <c r="H27" s="302"/>
      <c r="I27" s="303"/>
    </row>
    <row r="28" spans="1:9" ht="13.3" thickBot="1">
      <c r="A28" s="28" t="s">
        <v>143</v>
      </c>
      <c r="B28" s="301" t="s">
        <v>230</v>
      </c>
      <c r="C28" s="302"/>
      <c r="D28" s="302"/>
      <c r="E28" s="302"/>
      <c r="F28" s="302"/>
      <c r="G28" s="302"/>
      <c r="H28" s="302"/>
      <c r="I28" s="303"/>
    </row>
    <row r="29" spans="1:9" ht="13.3" thickBot="1">
      <c r="A29" s="291" t="s">
        <v>145</v>
      </c>
      <c r="B29" s="292"/>
      <c r="C29" s="292"/>
      <c r="D29" s="292"/>
      <c r="E29" s="292"/>
      <c r="F29" s="292"/>
      <c r="G29" s="292"/>
      <c r="H29" s="292"/>
      <c r="I29" s="293"/>
    </row>
    <row r="30" spans="1:9" ht="105.9" customHeight="1" thickBot="1">
      <c r="A30" s="555" t="s">
        <v>346</v>
      </c>
      <c r="B30" s="556"/>
      <c r="C30" s="556"/>
      <c r="D30" s="556"/>
      <c r="E30" s="556"/>
      <c r="F30" s="556"/>
      <c r="G30" s="556"/>
      <c r="H30" s="556"/>
      <c r="I30" s="557"/>
    </row>
    <row r="31" spans="1:9" ht="13.3" thickBot="1">
      <c r="A31" s="285" t="s">
        <v>146</v>
      </c>
      <c r="B31" s="286"/>
      <c r="C31" s="286"/>
      <c r="D31" s="286"/>
      <c r="E31" s="286"/>
      <c r="F31" s="286"/>
      <c r="G31" s="286"/>
      <c r="H31" s="286"/>
      <c r="I31" s="287"/>
    </row>
    <row r="32" spans="1:9" ht="13.3" thickBot="1">
      <c r="A32" s="28" t="s">
        <v>147</v>
      </c>
      <c r="B32" s="466"/>
      <c r="C32" s="467"/>
      <c r="D32" s="467"/>
      <c r="E32" s="467"/>
      <c r="F32" s="467"/>
      <c r="G32" s="467"/>
      <c r="H32" s="467"/>
      <c r="I32" s="468"/>
    </row>
    <row r="33" spans="1:9" ht="26.15" thickBot="1">
      <c r="A33" s="9" t="s">
        <v>148</v>
      </c>
      <c r="B33" s="119">
        <f>'Přehled katalogových listů'!D30</f>
        <v>30</v>
      </c>
      <c r="C33" s="120" t="str">
        <f>'Přehled katalogových listů'!E30</f>
        <v>instancí</v>
      </c>
      <c r="D33" s="120"/>
      <c r="E33" s="120"/>
      <c r="F33" s="120"/>
      <c r="G33" s="120"/>
      <c r="H33" s="120"/>
      <c r="I33" s="121"/>
    </row>
    <row r="34" spans="1:9" ht="13.3" thickBot="1">
      <c r="A34" s="28" t="s">
        <v>151</v>
      </c>
      <c r="B34" s="466"/>
      <c r="C34" s="467"/>
      <c r="D34" s="467"/>
      <c r="E34" s="467"/>
      <c r="F34" s="467"/>
      <c r="G34" s="467"/>
      <c r="H34" s="467"/>
      <c r="I34" s="468"/>
    </row>
  </sheetData>
  <mergeCells count="58">
    <mergeCell ref="A10:I10"/>
    <mergeCell ref="B3:I3"/>
    <mergeCell ref="A4:I4"/>
    <mergeCell ref="A8:I8"/>
    <mergeCell ref="A9:I9"/>
    <mergeCell ref="B11:I11"/>
    <mergeCell ref="A12:C15"/>
    <mergeCell ref="D12:E12"/>
    <mergeCell ref="F12:G12"/>
    <mergeCell ref="H12:I12"/>
    <mergeCell ref="D13:E13"/>
    <mergeCell ref="F13:G13"/>
    <mergeCell ref="H13:I13"/>
    <mergeCell ref="D14:E14"/>
    <mergeCell ref="F14:G14"/>
    <mergeCell ref="H14:I14"/>
    <mergeCell ref="D15:E15"/>
    <mergeCell ref="F15:G15"/>
    <mergeCell ref="H15:I15"/>
    <mergeCell ref="A16:D16"/>
    <mergeCell ref="E16:F16"/>
    <mergeCell ref="G16:H16"/>
    <mergeCell ref="A17:D17"/>
    <mergeCell ref="E17:F17"/>
    <mergeCell ref="G17:H17"/>
    <mergeCell ref="A18:D18"/>
    <mergeCell ref="E18:F18"/>
    <mergeCell ref="G18:H18"/>
    <mergeCell ref="A19:D19"/>
    <mergeCell ref="E19:F19"/>
    <mergeCell ref="G19:H19"/>
    <mergeCell ref="A20:D20"/>
    <mergeCell ref="E20:F20"/>
    <mergeCell ref="G20:H20"/>
    <mergeCell ref="A21:D21"/>
    <mergeCell ref="E21:F21"/>
    <mergeCell ref="G21:H21"/>
    <mergeCell ref="G23:H23"/>
    <mergeCell ref="A24:D24"/>
    <mergeCell ref="E24:F24"/>
    <mergeCell ref="G24:H24"/>
    <mergeCell ref="B27:I27"/>
    <mergeCell ref="A31:I31"/>
    <mergeCell ref="B32:I32"/>
    <mergeCell ref="B34:I34"/>
    <mergeCell ref="B1:I1"/>
    <mergeCell ref="B7:I7"/>
    <mergeCell ref="A30:I30"/>
    <mergeCell ref="A25:I25"/>
    <mergeCell ref="B26:I26"/>
    <mergeCell ref="A22:D22"/>
    <mergeCell ref="E22:F22"/>
    <mergeCell ref="G22:H22"/>
    <mergeCell ref="B28:I28"/>
    <mergeCell ref="B2:I2"/>
    <mergeCell ref="A29:I29"/>
    <mergeCell ref="A23:D23"/>
    <mergeCell ref="E23:F23"/>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000396251678"/>
  </sheetPr>
  <dimension ref="A1:G30"/>
  <sheetViews>
    <sheetView workbookViewId="0" topLeftCell="A1"/>
  </sheetViews>
  <sheetFormatPr defaultColWidth="9.140625" defaultRowHeight="15"/>
  <cols>
    <col min="1" max="1" width="22.8515625" style="13" customWidth="1"/>
    <col min="2" max="7" width="11.421875" style="13" customWidth="1"/>
    <col min="8" max="16384" width="9.140625" style="13" customWidth="1"/>
  </cols>
  <sheetData>
    <row r="1" spans="1:7" ht="15">
      <c r="A1" s="74" t="s">
        <v>108</v>
      </c>
      <c r="B1" s="206" t="str">
        <f>'Přehled katalogových listů'!B3</f>
        <v>Technická konzultační činnost a součinnost v oblasti ICT</v>
      </c>
      <c r="C1" s="206"/>
      <c r="D1" s="206"/>
      <c r="E1" s="206"/>
      <c r="F1" s="206"/>
      <c r="G1" s="207"/>
    </row>
    <row r="2" spans="1:7" ht="15">
      <c r="A2" s="66" t="s">
        <v>109</v>
      </c>
      <c r="B2" s="161">
        <f>'Přehled katalogových listů'!A3</f>
        <v>2</v>
      </c>
      <c r="C2" s="161"/>
      <c r="D2" s="161"/>
      <c r="E2" s="161"/>
      <c r="F2" s="161"/>
      <c r="G2" s="162"/>
    </row>
    <row r="3" spans="1:7" ht="30" customHeight="1">
      <c r="A3" s="66" t="s">
        <v>110</v>
      </c>
      <c r="B3" s="161" t="s">
        <v>152</v>
      </c>
      <c r="C3" s="161"/>
      <c r="D3" s="161"/>
      <c r="E3" s="161"/>
      <c r="F3" s="161"/>
      <c r="G3" s="162"/>
    </row>
    <row r="4" spans="1:7" ht="15">
      <c r="A4" s="189" t="s">
        <v>112</v>
      </c>
      <c r="B4" s="190"/>
      <c r="C4" s="190"/>
      <c r="D4" s="190"/>
      <c r="E4" s="190"/>
      <c r="F4" s="190"/>
      <c r="G4" s="191"/>
    </row>
    <row r="5" spans="1:7" ht="15">
      <c r="A5" s="66" t="s">
        <v>113</v>
      </c>
      <c r="B5" s="69" t="s">
        <v>266</v>
      </c>
      <c r="C5" s="69" t="s">
        <v>267</v>
      </c>
      <c r="D5" s="69" t="s">
        <v>268</v>
      </c>
      <c r="E5" s="69" t="s">
        <v>269</v>
      </c>
      <c r="F5" s="69" t="s">
        <v>270</v>
      </c>
      <c r="G5" s="72" t="s">
        <v>271</v>
      </c>
    </row>
    <row r="6" spans="1:7" ht="15">
      <c r="A6" s="66"/>
      <c r="B6" s="69" t="s">
        <v>272</v>
      </c>
      <c r="C6" s="69" t="s">
        <v>372</v>
      </c>
      <c r="D6" s="69" t="s">
        <v>272</v>
      </c>
      <c r="E6" s="69" t="s">
        <v>272</v>
      </c>
      <c r="F6" s="69" t="s">
        <v>272</v>
      </c>
      <c r="G6" s="72" t="s">
        <v>272</v>
      </c>
    </row>
    <row r="7" spans="1:7" ht="15">
      <c r="A7" s="66" t="s">
        <v>114</v>
      </c>
      <c r="B7" s="161" t="str">
        <f>'Přehled katalogových listů'!F3</f>
        <v>ADHOC/CONS</v>
      </c>
      <c r="C7" s="161"/>
      <c r="D7" s="161"/>
      <c r="E7" s="161"/>
      <c r="F7" s="161"/>
      <c r="G7" s="162"/>
    </row>
    <row r="8" spans="1:7" ht="15">
      <c r="A8" s="197" t="s">
        <v>115</v>
      </c>
      <c r="B8" s="198"/>
      <c r="C8" s="198"/>
      <c r="D8" s="198"/>
      <c r="E8" s="198"/>
      <c r="F8" s="198"/>
      <c r="G8" s="199"/>
    </row>
    <row r="9" spans="1:7" ht="106" customHeight="1">
      <c r="A9" s="203" t="s">
        <v>307</v>
      </c>
      <c r="B9" s="204"/>
      <c r="C9" s="204"/>
      <c r="D9" s="204"/>
      <c r="E9" s="204"/>
      <c r="F9" s="204"/>
      <c r="G9" s="205"/>
    </row>
    <row r="10" spans="1:7" ht="15">
      <c r="A10" s="189" t="s">
        <v>116</v>
      </c>
      <c r="B10" s="190"/>
      <c r="C10" s="190"/>
      <c r="D10" s="190"/>
      <c r="E10" s="190"/>
      <c r="F10" s="190"/>
      <c r="G10" s="191"/>
    </row>
    <row r="11" spans="1:7" ht="15">
      <c r="A11" s="66" t="s">
        <v>117</v>
      </c>
      <c r="B11" s="161" t="s">
        <v>118</v>
      </c>
      <c r="C11" s="161"/>
      <c r="D11" s="161"/>
      <c r="E11" s="161"/>
      <c r="F11" s="161"/>
      <c r="G11" s="162"/>
    </row>
    <row r="12" spans="1:7" ht="15">
      <c r="A12" s="185" t="s">
        <v>119</v>
      </c>
      <c r="B12" s="186" t="s">
        <v>120</v>
      </c>
      <c r="C12" s="186"/>
      <c r="D12" s="186" t="s">
        <v>121</v>
      </c>
      <c r="E12" s="186"/>
      <c r="F12" s="186" t="s">
        <v>122</v>
      </c>
      <c r="G12" s="187"/>
    </row>
    <row r="13" spans="1:7" ht="15">
      <c r="A13" s="185"/>
      <c r="B13" s="188" t="s">
        <v>123</v>
      </c>
      <c r="C13" s="188"/>
      <c r="D13" s="180">
        <v>0.2</v>
      </c>
      <c r="E13" s="180"/>
      <c r="F13" s="181" t="s">
        <v>124</v>
      </c>
      <c r="G13" s="182"/>
    </row>
    <row r="14" spans="1:7" ht="15">
      <c r="A14" s="185"/>
      <c r="B14" s="188" t="s">
        <v>125</v>
      </c>
      <c r="C14" s="188"/>
      <c r="D14" s="180">
        <v>0.3</v>
      </c>
      <c r="E14" s="180"/>
      <c r="F14" s="181" t="s">
        <v>126</v>
      </c>
      <c r="G14" s="182"/>
    </row>
    <row r="15" spans="1:7" ht="25.75">
      <c r="A15" s="183" t="s">
        <v>127</v>
      </c>
      <c r="B15" s="184"/>
      <c r="C15" s="184" t="s">
        <v>128</v>
      </c>
      <c r="D15" s="184"/>
      <c r="E15" s="184" t="s">
        <v>129</v>
      </c>
      <c r="F15" s="184"/>
      <c r="G15" s="76" t="s">
        <v>130</v>
      </c>
    </row>
    <row r="16" spans="1:7" ht="15">
      <c r="A16" s="176" t="s">
        <v>122</v>
      </c>
      <c r="B16" s="161"/>
      <c r="C16" s="161" t="s">
        <v>131</v>
      </c>
      <c r="D16" s="161"/>
      <c r="E16" s="161" t="s">
        <v>132</v>
      </c>
      <c r="F16" s="161"/>
      <c r="G16" s="71" t="s">
        <v>133</v>
      </c>
    </row>
    <row r="17" spans="1:7" ht="15">
      <c r="A17" s="176" t="s">
        <v>134</v>
      </c>
      <c r="B17" s="161"/>
      <c r="C17" s="161" t="s">
        <v>135</v>
      </c>
      <c r="D17" s="161"/>
      <c r="E17" s="161" t="s">
        <v>136</v>
      </c>
      <c r="F17" s="161"/>
      <c r="G17" s="71" t="s">
        <v>133</v>
      </c>
    </row>
    <row r="18" spans="1:7" ht="15">
      <c r="A18" s="176" t="s">
        <v>137</v>
      </c>
      <c r="B18" s="161"/>
      <c r="C18" s="161" t="s">
        <v>138</v>
      </c>
      <c r="D18" s="161"/>
      <c r="E18" s="161">
        <v>4</v>
      </c>
      <c r="F18" s="161"/>
      <c r="G18" s="71" t="s">
        <v>133</v>
      </c>
    </row>
    <row r="19" spans="1:7" ht="15">
      <c r="A19" s="176" t="s">
        <v>139</v>
      </c>
      <c r="B19" s="161"/>
      <c r="C19" s="161" t="s">
        <v>138</v>
      </c>
      <c r="D19" s="161"/>
      <c r="E19" s="161" t="s">
        <v>133</v>
      </c>
      <c r="F19" s="161"/>
      <c r="G19" s="71" t="s">
        <v>133</v>
      </c>
    </row>
    <row r="20" spans="1:7" ht="15">
      <c r="A20" s="200" t="s">
        <v>260</v>
      </c>
      <c r="B20" s="201"/>
      <c r="C20" s="201"/>
      <c r="D20" s="201"/>
      <c r="E20" s="201"/>
      <c r="F20" s="201"/>
      <c r="G20" s="202"/>
    </row>
    <row r="21" spans="1:7" ht="15">
      <c r="A21" s="77" t="s">
        <v>141</v>
      </c>
      <c r="B21" s="166"/>
      <c r="C21" s="166"/>
      <c r="D21" s="166"/>
      <c r="E21" s="166"/>
      <c r="F21" s="166"/>
      <c r="G21" s="167"/>
    </row>
    <row r="22" spans="1:7" ht="15">
      <c r="A22" s="77" t="s">
        <v>142</v>
      </c>
      <c r="B22" s="168"/>
      <c r="C22" s="168"/>
      <c r="D22" s="168"/>
      <c r="E22" s="168"/>
      <c r="F22" s="168"/>
      <c r="G22" s="169"/>
    </row>
    <row r="23" spans="1:7" ht="15">
      <c r="A23" s="77" t="s">
        <v>143</v>
      </c>
      <c r="B23" s="166" t="s">
        <v>144</v>
      </c>
      <c r="C23" s="166"/>
      <c r="D23" s="166"/>
      <c r="E23" s="166"/>
      <c r="F23" s="166"/>
      <c r="G23" s="167"/>
    </row>
    <row r="24" spans="1:7" ht="15">
      <c r="A24" s="170" t="s">
        <v>145</v>
      </c>
      <c r="B24" s="171"/>
      <c r="C24" s="171"/>
      <c r="D24" s="171"/>
      <c r="E24" s="171"/>
      <c r="F24" s="171"/>
      <c r="G24" s="172"/>
    </row>
    <row r="25" spans="1:7" ht="43.75" customHeight="1">
      <c r="A25" s="173" t="s">
        <v>282</v>
      </c>
      <c r="B25" s="174"/>
      <c r="C25" s="174"/>
      <c r="D25" s="174"/>
      <c r="E25" s="174"/>
      <c r="F25" s="174"/>
      <c r="G25" s="175"/>
    </row>
    <row r="26" spans="1:7" ht="15">
      <c r="A26" s="177" t="s">
        <v>146</v>
      </c>
      <c r="B26" s="178"/>
      <c r="C26" s="178"/>
      <c r="D26" s="178"/>
      <c r="E26" s="178"/>
      <c r="F26" s="178"/>
      <c r="G26" s="179"/>
    </row>
    <row r="27" spans="1:7" ht="15">
      <c r="A27" s="77" t="s">
        <v>147</v>
      </c>
      <c r="B27" s="63"/>
      <c r="C27" s="63"/>
      <c r="D27" s="63"/>
      <c r="E27" s="63"/>
      <c r="F27" s="51"/>
      <c r="G27" s="65"/>
    </row>
    <row r="28" spans="1:7" ht="25.75">
      <c r="A28" s="64" t="s">
        <v>148</v>
      </c>
      <c r="B28" s="51" t="s">
        <v>133</v>
      </c>
      <c r="C28" s="51"/>
      <c r="D28" s="51"/>
      <c r="E28" s="52"/>
      <c r="F28" s="51"/>
      <c r="G28" s="65"/>
    </row>
    <row r="29" spans="1:7" ht="15">
      <c r="A29" s="64" t="s">
        <v>149</v>
      </c>
      <c r="B29" s="73" t="s">
        <v>150</v>
      </c>
      <c r="C29" s="52"/>
      <c r="D29" s="52"/>
      <c r="E29" s="52"/>
      <c r="F29" s="51"/>
      <c r="G29" s="65"/>
    </row>
    <row r="30" spans="1:7" ht="13.3" thickBot="1">
      <c r="A30" s="79" t="s">
        <v>151</v>
      </c>
      <c r="B30" s="159"/>
      <c r="C30" s="159"/>
      <c r="D30" s="159"/>
      <c r="E30" s="159"/>
      <c r="F30" s="159"/>
      <c r="G30" s="160"/>
    </row>
  </sheetData>
  <mergeCells count="42">
    <mergeCell ref="A9:G9"/>
    <mergeCell ref="B1:G1"/>
    <mergeCell ref="B3:G3"/>
    <mergeCell ref="A4:G4"/>
    <mergeCell ref="A8:G8"/>
    <mergeCell ref="B2:G2"/>
    <mergeCell ref="A10:G10"/>
    <mergeCell ref="B11:G11"/>
    <mergeCell ref="A12:A14"/>
    <mergeCell ref="B12:C12"/>
    <mergeCell ref="D12:E12"/>
    <mergeCell ref="F12:G12"/>
    <mergeCell ref="B13:C13"/>
    <mergeCell ref="D13:E13"/>
    <mergeCell ref="F13:G13"/>
    <mergeCell ref="B14:C14"/>
    <mergeCell ref="D14:E14"/>
    <mergeCell ref="F14:G14"/>
    <mergeCell ref="E17:F17"/>
    <mergeCell ref="A26:G26"/>
    <mergeCell ref="A15:B15"/>
    <mergeCell ref="C15:D15"/>
    <mergeCell ref="E15:F15"/>
    <mergeCell ref="A16:B16"/>
    <mergeCell ref="C16:D16"/>
    <mergeCell ref="E16:F16"/>
    <mergeCell ref="B30:G30"/>
    <mergeCell ref="B7:G7"/>
    <mergeCell ref="A20:G20"/>
    <mergeCell ref="B21:G21"/>
    <mergeCell ref="B22:G22"/>
    <mergeCell ref="B23:G23"/>
    <mergeCell ref="A24:G24"/>
    <mergeCell ref="A25:G25"/>
    <mergeCell ref="A18:B18"/>
    <mergeCell ref="C18:D18"/>
    <mergeCell ref="E18:F18"/>
    <mergeCell ref="A19:B19"/>
    <mergeCell ref="C19:D19"/>
    <mergeCell ref="E19:F19"/>
    <mergeCell ref="A17:B17"/>
    <mergeCell ref="C17:D17"/>
  </mergeCells>
  <printOptions/>
  <pageMargins left="0.7" right="0.7" top="0.787401575" bottom="0.787401575" header="0.3" footer="0.3"/>
  <pageSetup orientation="portrait" paperSize="9"/>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24997000396251678"/>
  </sheetPr>
  <dimension ref="A1:G16"/>
  <sheetViews>
    <sheetView workbookViewId="0" topLeftCell="A1"/>
  </sheetViews>
  <sheetFormatPr defaultColWidth="9.28125" defaultRowHeight="15"/>
  <cols>
    <col min="1" max="1" width="22.8515625" style="13" customWidth="1"/>
    <col min="2" max="7" width="10.7109375" style="13" customWidth="1"/>
    <col min="8" max="16384" width="9.28125" style="13" customWidth="1"/>
  </cols>
  <sheetData>
    <row r="1" spans="1:7" ht="13.5" customHeight="1">
      <c r="A1" s="93" t="s">
        <v>108</v>
      </c>
      <c r="B1" s="195" t="str">
        <f>'Přehled katalogových listů'!B30</f>
        <v>Správa a provoz platforem virtualizace MS Hyper-V, VMWare</v>
      </c>
      <c r="C1" s="195"/>
      <c r="D1" s="195"/>
      <c r="E1" s="195"/>
      <c r="F1" s="195"/>
      <c r="G1" s="196"/>
    </row>
    <row r="2" spans="1:7" ht="13.5" customHeight="1">
      <c r="A2" s="66" t="s">
        <v>109</v>
      </c>
      <c r="B2" s="232">
        <f>'Přehled katalogových listů'!A30</f>
        <v>20</v>
      </c>
      <c r="C2" s="232"/>
      <c r="D2" s="232"/>
      <c r="E2" s="232"/>
      <c r="F2" s="232"/>
      <c r="G2" s="233"/>
    </row>
    <row r="3" spans="1:7" ht="13.5" customHeight="1">
      <c r="A3" s="66" t="s">
        <v>110</v>
      </c>
      <c r="B3" s="234" t="s">
        <v>231</v>
      </c>
      <c r="C3" s="234"/>
      <c r="D3" s="234"/>
      <c r="E3" s="234"/>
      <c r="F3" s="234"/>
      <c r="G3" s="235"/>
    </row>
    <row r="4" spans="1:7" ht="15">
      <c r="A4" s="328" t="s">
        <v>112</v>
      </c>
      <c r="B4" s="329"/>
      <c r="C4" s="329"/>
      <c r="D4" s="329"/>
      <c r="E4" s="329"/>
      <c r="F4" s="329"/>
      <c r="G4" s="330"/>
    </row>
    <row r="5" spans="1:7" ht="15">
      <c r="A5" s="66" t="s">
        <v>113</v>
      </c>
      <c r="B5" s="69" t="s">
        <v>266</v>
      </c>
      <c r="C5" s="69" t="s">
        <v>267</v>
      </c>
      <c r="D5" s="69" t="s">
        <v>268</v>
      </c>
      <c r="E5" s="69" t="s">
        <v>269</v>
      </c>
      <c r="F5" s="69" t="s">
        <v>270</v>
      </c>
      <c r="G5" s="72" t="s">
        <v>271</v>
      </c>
    </row>
    <row r="6" spans="1:7" ht="15">
      <c r="A6" s="66"/>
      <c r="B6" s="69" t="s">
        <v>272</v>
      </c>
      <c r="C6" s="69" t="s">
        <v>272</v>
      </c>
      <c r="D6" s="69"/>
      <c r="E6" s="69"/>
      <c r="F6" s="69"/>
      <c r="G6" s="72"/>
    </row>
    <row r="7" spans="1:7" ht="14.05" customHeight="1">
      <c r="A7" s="66" t="s">
        <v>114</v>
      </c>
      <c r="B7" s="234" t="str">
        <f>'Přehled katalogových listů'!F30</f>
        <v>ADHOC/VIRT</v>
      </c>
      <c r="C7" s="234"/>
      <c r="D7" s="234"/>
      <c r="E7" s="234"/>
      <c r="F7" s="234"/>
      <c r="G7" s="235"/>
    </row>
    <row r="8" spans="1:7" ht="26.5" customHeight="1">
      <c r="A8" s="443" t="s">
        <v>115</v>
      </c>
      <c r="B8" s="444"/>
      <c r="C8" s="444"/>
      <c r="D8" s="444"/>
      <c r="E8" s="444"/>
      <c r="F8" s="444"/>
      <c r="G8" s="445"/>
    </row>
    <row r="9" spans="1:7" ht="82.75" customHeight="1">
      <c r="A9" s="573" t="s">
        <v>274</v>
      </c>
      <c r="B9" s="574"/>
      <c r="C9" s="574"/>
      <c r="D9" s="574"/>
      <c r="E9" s="574"/>
      <c r="F9" s="574"/>
      <c r="G9" s="575"/>
    </row>
    <row r="10" spans="1:7" ht="15">
      <c r="A10" s="536" t="s">
        <v>154</v>
      </c>
      <c r="B10" s="537"/>
      <c r="C10" s="537"/>
      <c r="D10" s="537"/>
      <c r="E10" s="537"/>
      <c r="F10" s="537"/>
      <c r="G10" s="538"/>
    </row>
    <row r="11" spans="1:7" ht="40.75" customHeight="1">
      <c r="A11" s="570" t="s">
        <v>317</v>
      </c>
      <c r="B11" s="571"/>
      <c r="C11" s="571"/>
      <c r="D11" s="571"/>
      <c r="E11" s="571"/>
      <c r="F11" s="571"/>
      <c r="G11" s="572"/>
    </row>
    <row r="12" spans="1:7" ht="26.5" customHeight="1">
      <c r="A12" s="236" t="s">
        <v>146</v>
      </c>
      <c r="B12" s="237"/>
      <c r="C12" s="237"/>
      <c r="D12" s="237"/>
      <c r="E12" s="237"/>
      <c r="F12" s="237"/>
      <c r="G12" s="238"/>
    </row>
    <row r="13" spans="1:7" ht="13.5" customHeight="1">
      <c r="A13" s="64" t="s">
        <v>147</v>
      </c>
      <c r="B13" s="234"/>
      <c r="C13" s="234"/>
      <c r="D13" s="234"/>
      <c r="E13" s="234"/>
      <c r="F13" s="234"/>
      <c r="G13" s="235"/>
    </row>
    <row r="14" spans="1:7" ht="25.75">
      <c r="A14" s="66" t="s">
        <v>148</v>
      </c>
      <c r="B14" s="256" t="s">
        <v>133</v>
      </c>
      <c r="C14" s="256"/>
      <c r="D14" s="256"/>
      <c r="E14" s="256"/>
      <c r="F14" s="256"/>
      <c r="G14" s="257"/>
    </row>
    <row r="15" spans="1:7" ht="13.5" customHeight="1">
      <c r="A15" s="64" t="s">
        <v>149</v>
      </c>
      <c r="B15" s="441" t="s">
        <v>150</v>
      </c>
      <c r="C15" s="441"/>
      <c r="D15" s="441"/>
      <c r="E15" s="441"/>
      <c r="F15" s="441"/>
      <c r="G15" s="442"/>
    </row>
    <row r="16" spans="1:7" ht="13.5" customHeight="1" thickBot="1">
      <c r="A16" s="68" t="s">
        <v>151</v>
      </c>
      <c r="B16" s="230"/>
      <c r="C16" s="230"/>
      <c r="D16" s="230"/>
      <c r="E16" s="230"/>
      <c r="F16" s="230"/>
      <c r="G16" s="231"/>
    </row>
  </sheetData>
  <mergeCells count="14">
    <mergeCell ref="B15:G15"/>
    <mergeCell ref="B16:G16"/>
    <mergeCell ref="A12:G12"/>
    <mergeCell ref="B7:G7"/>
    <mergeCell ref="A11:G11"/>
    <mergeCell ref="A10:G10"/>
    <mergeCell ref="A8:G8"/>
    <mergeCell ref="A9:G9"/>
    <mergeCell ref="B13:G13"/>
    <mergeCell ref="A4:G4"/>
    <mergeCell ref="B2:G2"/>
    <mergeCell ref="B3:G3"/>
    <mergeCell ref="B1:G1"/>
    <mergeCell ref="B14:G14"/>
  </mergeCells>
  <printOptions/>
  <pageMargins left="0.7" right="0.7" top="0.787401575" bottom="0.787401575" header="0.3" footer="0.3"/>
  <pageSetup orientation="portrait" paperSize="9"/>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52"/>
  <sheetViews>
    <sheetView workbookViewId="0" topLeftCell="A1"/>
  </sheetViews>
  <sheetFormatPr defaultColWidth="9.28125" defaultRowHeight="15"/>
  <cols>
    <col min="1" max="1" width="22.8515625" style="13" customWidth="1"/>
    <col min="2" max="7" width="11.421875" style="13" customWidth="1"/>
    <col min="8" max="16384" width="9.28125" style="13" customWidth="1"/>
  </cols>
  <sheetData>
    <row r="1" spans="1:7" ht="13.3" thickBot="1">
      <c r="A1" s="31" t="s">
        <v>108</v>
      </c>
      <c r="B1" s="588" t="str">
        <f>'Přehled katalogových listů'!B31</f>
        <v>Komplexní správa a provoz databázové infrastruktury Microsoft SQL a Oracle</v>
      </c>
      <c r="C1" s="589"/>
      <c r="D1" s="589"/>
      <c r="E1" s="589"/>
      <c r="F1" s="589"/>
      <c r="G1" s="590"/>
    </row>
    <row r="2" spans="1:7" ht="13.3" thickBot="1">
      <c r="A2" s="28" t="s">
        <v>109</v>
      </c>
      <c r="B2" s="301">
        <f>'Přehled katalogových listů'!A31</f>
        <v>21</v>
      </c>
      <c r="C2" s="302"/>
      <c r="D2" s="302"/>
      <c r="E2" s="302"/>
      <c r="F2" s="302"/>
      <c r="G2" s="303"/>
    </row>
    <row r="3" spans="1:7" ht="13.3" thickBot="1">
      <c r="A3" s="28" t="s">
        <v>110</v>
      </c>
      <c r="B3" s="301" t="s">
        <v>232</v>
      </c>
      <c r="C3" s="302"/>
      <c r="D3" s="302"/>
      <c r="E3" s="302"/>
      <c r="F3" s="302"/>
      <c r="G3" s="303"/>
    </row>
    <row r="4" spans="1:7" ht="13.3" thickBot="1">
      <c r="A4" s="285" t="s">
        <v>112</v>
      </c>
      <c r="B4" s="286"/>
      <c r="C4" s="286"/>
      <c r="D4" s="286"/>
      <c r="E4" s="286"/>
      <c r="F4" s="286"/>
      <c r="G4" s="287"/>
    </row>
    <row r="5" spans="1:7" ht="13.3" thickTop="1">
      <c r="A5" s="136" t="s">
        <v>113</v>
      </c>
      <c r="B5" s="54" t="s">
        <v>266</v>
      </c>
      <c r="C5" s="54" t="s">
        <v>267</v>
      </c>
      <c r="D5" s="54" t="s">
        <v>268</v>
      </c>
      <c r="E5" s="54" t="s">
        <v>269</v>
      </c>
      <c r="F5" s="54" t="s">
        <v>270</v>
      </c>
      <c r="G5" s="54" t="s">
        <v>271</v>
      </c>
    </row>
    <row r="6" spans="1:7" ht="13.3" thickBot="1">
      <c r="A6" s="137"/>
      <c r="B6" s="57" t="s">
        <v>272</v>
      </c>
      <c r="C6" s="57" t="s">
        <v>272</v>
      </c>
      <c r="D6" s="57"/>
      <c r="E6" s="57" t="s">
        <v>272</v>
      </c>
      <c r="F6" s="57"/>
      <c r="G6" s="57"/>
    </row>
    <row r="7" spans="1:7" ht="13.75" thickBot="1" thickTop="1">
      <c r="A7" s="9" t="s">
        <v>114</v>
      </c>
      <c r="B7" s="295" t="str">
        <f>'Přehled katalogových listů'!C31</f>
        <v>INFRA/SQL</v>
      </c>
      <c r="C7" s="296"/>
      <c r="D7" s="296"/>
      <c r="E7" s="296"/>
      <c r="F7" s="296"/>
      <c r="G7" s="297"/>
    </row>
    <row r="8" spans="1:7" ht="13.3" thickBot="1">
      <c r="A8" s="591" t="s">
        <v>115</v>
      </c>
      <c r="B8" s="592"/>
      <c r="C8" s="592"/>
      <c r="D8" s="592"/>
      <c r="E8" s="592"/>
      <c r="F8" s="592"/>
      <c r="G8" s="593"/>
    </row>
    <row r="9" spans="1:7" ht="390.55" customHeight="1">
      <c r="A9" s="567" t="s">
        <v>348</v>
      </c>
      <c r="B9" s="568"/>
      <c r="C9" s="568"/>
      <c r="D9" s="568"/>
      <c r="E9" s="568"/>
      <c r="F9" s="568"/>
      <c r="G9" s="569"/>
    </row>
    <row r="10" spans="1:7" ht="95.15" customHeight="1" thickBot="1">
      <c r="A10" s="585" t="s">
        <v>349</v>
      </c>
      <c r="B10" s="586"/>
      <c r="C10" s="586"/>
      <c r="D10" s="586"/>
      <c r="E10" s="586"/>
      <c r="F10" s="586"/>
      <c r="G10" s="587"/>
    </row>
    <row r="11" spans="1:7" ht="13.3" thickBot="1">
      <c r="A11" s="579" t="s">
        <v>116</v>
      </c>
      <c r="B11" s="580"/>
      <c r="C11" s="580"/>
      <c r="D11" s="580"/>
      <c r="E11" s="580"/>
      <c r="F11" s="580"/>
      <c r="G11" s="581"/>
    </row>
    <row r="12" spans="1:7" ht="13.3" thickBot="1">
      <c r="A12" s="28" t="s">
        <v>117</v>
      </c>
      <c r="B12" s="301" t="s">
        <v>118</v>
      </c>
      <c r="C12" s="302"/>
      <c r="D12" s="302"/>
      <c r="E12" s="302"/>
      <c r="F12" s="302"/>
      <c r="G12" s="303"/>
    </row>
    <row r="13" spans="1:7" ht="13.3" thickBot="1">
      <c r="A13" s="582" t="s">
        <v>119</v>
      </c>
      <c r="B13" s="521" t="s">
        <v>120</v>
      </c>
      <c r="C13" s="522"/>
      <c r="D13" s="521" t="s">
        <v>121</v>
      </c>
      <c r="E13" s="522"/>
      <c r="F13" s="521" t="s">
        <v>122</v>
      </c>
      <c r="G13" s="522"/>
    </row>
    <row r="14" spans="1:7" ht="13.3" thickBot="1">
      <c r="A14" s="583"/>
      <c r="B14" s="466" t="s">
        <v>123</v>
      </c>
      <c r="C14" s="468"/>
      <c r="D14" s="510">
        <v>0.1</v>
      </c>
      <c r="E14" s="511"/>
      <c r="F14" s="466" t="s">
        <v>124</v>
      </c>
      <c r="G14" s="468"/>
    </row>
    <row r="15" spans="1:7" ht="13.3" thickBot="1">
      <c r="A15" s="583"/>
      <c r="B15" s="466" t="s">
        <v>157</v>
      </c>
      <c r="C15" s="468"/>
      <c r="D15" s="510">
        <v>0.3</v>
      </c>
      <c r="E15" s="511"/>
      <c r="F15" s="466" t="s">
        <v>126</v>
      </c>
      <c r="G15" s="468"/>
    </row>
    <row r="16" spans="1:7" ht="13.3" thickBot="1">
      <c r="A16" s="584"/>
      <c r="B16" s="466" t="s">
        <v>158</v>
      </c>
      <c r="C16" s="468"/>
      <c r="D16" s="510">
        <v>1</v>
      </c>
      <c r="E16" s="511"/>
      <c r="F16" s="466" t="s">
        <v>159</v>
      </c>
      <c r="G16" s="468"/>
    </row>
    <row r="17" spans="1:7" ht="26.15" thickBot="1">
      <c r="A17" s="561" t="s">
        <v>127</v>
      </c>
      <c r="B17" s="563"/>
      <c r="C17" s="561" t="s">
        <v>128</v>
      </c>
      <c r="D17" s="563"/>
      <c r="E17" s="561" t="s">
        <v>129</v>
      </c>
      <c r="F17" s="563"/>
      <c r="G17" s="34" t="s">
        <v>130</v>
      </c>
    </row>
    <row r="18" spans="1:7" ht="13.3" thickBot="1">
      <c r="A18" s="301" t="s">
        <v>122</v>
      </c>
      <c r="B18" s="303"/>
      <c r="C18" s="301" t="s">
        <v>160</v>
      </c>
      <c r="D18" s="303"/>
      <c r="E18" s="301">
        <v>99</v>
      </c>
      <c r="F18" s="303"/>
      <c r="G18" s="35" t="s">
        <v>133</v>
      </c>
    </row>
    <row r="19" spans="1:7" ht="13.3" thickBot="1">
      <c r="A19" s="301" t="s">
        <v>134</v>
      </c>
      <c r="B19" s="303"/>
      <c r="C19" s="301" t="s">
        <v>135</v>
      </c>
      <c r="D19" s="303"/>
      <c r="E19" s="301" t="s">
        <v>221</v>
      </c>
      <c r="F19" s="303"/>
      <c r="G19" s="35" t="s">
        <v>133</v>
      </c>
    </row>
    <row r="20" spans="1:7" ht="13.3" thickBot="1">
      <c r="A20" s="301" t="s">
        <v>162</v>
      </c>
      <c r="B20" s="303"/>
      <c r="C20" s="301" t="s">
        <v>138</v>
      </c>
      <c r="D20" s="303"/>
      <c r="E20" s="301">
        <v>8</v>
      </c>
      <c r="F20" s="303"/>
      <c r="G20" s="35" t="s">
        <v>133</v>
      </c>
    </row>
    <row r="21" spans="1:7" ht="13.3" thickBot="1">
      <c r="A21" s="301" t="s">
        <v>175</v>
      </c>
      <c r="B21" s="303"/>
      <c r="C21" s="301" t="s">
        <v>138</v>
      </c>
      <c r="D21" s="303"/>
      <c r="E21" s="301">
        <v>8</v>
      </c>
      <c r="F21" s="303"/>
      <c r="G21" s="35" t="s">
        <v>133</v>
      </c>
    </row>
    <row r="22" spans="1:7" ht="13.3" thickBot="1">
      <c r="A22" s="301" t="s">
        <v>164</v>
      </c>
      <c r="B22" s="303"/>
      <c r="C22" s="301" t="s">
        <v>165</v>
      </c>
      <c r="D22" s="303"/>
      <c r="E22" s="301">
        <v>30</v>
      </c>
      <c r="F22" s="303"/>
      <c r="G22" s="35" t="s">
        <v>133</v>
      </c>
    </row>
    <row r="23" spans="1:7" ht="13.3" thickBot="1">
      <c r="A23" s="301" t="s">
        <v>166</v>
      </c>
      <c r="B23" s="303"/>
      <c r="C23" s="301" t="s">
        <v>138</v>
      </c>
      <c r="D23" s="303"/>
      <c r="E23" s="301">
        <v>8</v>
      </c>
      <c r="F23" s="303"/>
      <c r="G23" s="35">
        <v>1</v>
      </c>
    </row>
    <row r="24" spans="1:7" ht="13.3" thickBot="1">
      <c r="A24" s="301" t="s">
        <v>167</v>
      </c>
      <c r="B24" s="303"/>
      <c r="C24" s="301" t="s">
        <v>168</v>
      </c>
      <c r="D24" s="303"/>
      <c r="E24" s="301">
        <v>1</v>
      </c>
      <c r="F24" s="303"/>
      <c r="G24" s="35">
        <v>5</v>
      </c>
    </row>
    <row r="25" spans="1:7" ht="13.3" thickBot="1">
      <c r="A25" s="301" t="s">
        <v>169</v>
      </c>
      <c r="B25" s="303"/>
      <c r="C25" s="301" t="s">
        <v>168</v>
      </c>
      <c r="D25" s="303"/>
      <c r="E25" s="301">
        <v>5</v>
      </c>
      <c r="F25" s="303"/>
      <c r="G25" s="35">
        <v>10</v>
      </c>
    </row>
    <row r="26" spans="1:7" ht="13.3" thickBot="1">
      <c r="A26" s="291" t="s">
        <v>193</v>
      </c>
      <c r="B26" s="292"/>
      <c r="C26" s="292"/>
      <c r="D26" s="292"/>
      <c r="E26" s="292"/>
      <c r="F26" s="292"/>
      <c r="G26" s="293"/>
    </row>
    <row r="27" spans="1:7" ht="13.3" thickBot="1">
      <c r="A27" s="28" t="s">
        <v>141</v>
      </c>
      <c r="B27" s="301" t="s">
        <v>233</v>
      </c>
      <c r="C27" s="302"/>
      <c r="D27" s="302"/>
      <c r="E27" s="302"/>
      <c r="F27" s="302"/>
      <c r="G27" s="303"/>
    </row>
    <row r="28" spans="1:7" ht="13.3" thickBot="1">
      <c r="A28" s="28" t="s">
        <v>142</v>
      </c>
      <c r="B28" s="301" t="s">
        <v>234</v>
      </c>
      <c r="C28" s="302"/>
      <c r="D28" s="302"/>
      <c r="E28" s="302"/>
      <c r="F28" s="302"/>
      <c r="G28" s="303"/>
    </row>
    <row r="29" spans="1:7" ht="13.3" thickBot="1">
      <c r="A29" s="28" t="s">
        <v>143</v>
      </c>
      <c r="B29" s="301" t="s">
        <v>190</v>
      </c>
      <c r="C29" s="302"/>
      <c r="D29" s="302"/>
      <c r="E29" s="302"/>
      <c r="F29" s="302"/>
      <c r="G29" s="303"/>
    </row>
    <row r="30" spans="1:7" ht="13.3" thickBot="1">
      <c r="A30" s="285" t="s">
        <v>146</v>
      </c>
      <c r="B30" s="286"/>
      <c r="C30" s="286"/>
      <c r="D30" s="286"/>
      <c r="E30" s="286"/>
      <c r="F30" s="286"/>
      <c r="G30" s="287"/>
    </row>
    <row r="31" spans="1:7" ht="13.3" thickBot="1">
      <c r="A31" s="42" t="s">
        <v>147</v>
      </c>
      <c r="B31" s="576"/>
      <c r="C31" s="577"/>
      <c r="D31" s="577"/>
      <c r="E31" s="577"/>
      <c r="F31" s="577"/>
      <c r="G31" s="578"/>
    </row>
    <row r="32" spans="1:7" ht="26.15" thickBot="1">
      <c r="A32" s="9" t="s">
        <v>148</v>
      </c>
      <c r="B32" s="119">
        <f>'Přehled katalogových listů'!D31</f>
        <v>5</v>
      </c>
      <c r="C32" s="120" t="str">
        <f>'Přehled katalogových listů'!E31</f>
        <v>instancí</v>
      </c>
      <c r="D32" s="120"/>
      <c r="E32" s="120"/>
      <c r="F32" s="120"/>
      <c r="G32" s="121"/>
    </row>
    <row r="33" spans="1:7" ht="79.3" customHeight="1" thickBot="1">
      <c r="A33" s="145" t="s">
        <v>151</v>
      </c>
      <c r="B33" s="529" t="s">
        <v>350</v>
      </c>
      <c r="C33" s="530"/>
      <c r="D33" s="530"/>
      <c r="E33" s="530"/>
      <c r="F33" s="530"/>
      <c r="G33" s="531"/>
    </row>
    <row r="52" spans="1:6" ht="15">
      <c r="A52" s="1"/>
      <c r="B52" s="1"/>
      <c r="C52" s="1"/>
      <c r="D52" s="1"/>
      <c r="E52" s="1"/>
      <c r="F52" s="1"/>
    </row>
  </sheetData>
  <mergeCells count="57">
    <mergeCell ref="A10:G10"/>
    <mergeCell ref="A9:G9"/>
    <mergeCell ref="B7:G7"/>
    <mergeCell ref="B1:G1"/>
    <mergeCell ref="B3:G3"/>
    <mergeCell ref="A4:G4"/>
    <mergeCell ref="A8:G8"/>
    <mergeCell ref="B2:G2"/>
    <mergeCell ref="A11:G11"/>
    <mergeCell ref="B12:G12"/>
    <mergeCell ref="A13:A16"/>
    <mergeCell ref="B13:C13"/>
    <mergeCell ref="D13:E13"/>
    <mergeCell ref="F13:G13"/>
    <mergeCell ref="B14:C14"/>
    <mergeCell ref="D14:E14"/>
    <mergeCell ref="F14:G14"/>
    <mergeCell ref="B15:C15"/>
    <mergeCell ref="D15:E15"/>
    <mergeCell ref="F15:G15"/>
    <mergeCell ref="B16:C16"/>
    <mergeCell ref="D16:E16"/>
    <mergeCell ref="F16:G16"/>
    <mergeCell ref="A17:B17"/>
    <mergeCell ref="C17:D17"/>
    <mergeCell ref="E17:F17"/>
    <mergeCell ref="A18:B18"/>
    <mergeCell ref="C18:D18"/>
    <mergeCell ref="E18:F18"/>
    <mergeCell ref="A19:B19"/>
    <mergeCell ref="C19:D19"/>
    <mergeCell ref="E19:F19"/>
    <mergeCell ref="A20:B20"/>
    <mergeCell ref="C20:D20"/>
    <mergeCell ref="E20:F20"/>
    <mergeCell ref="A21:B21"/>
    <mergeCell ref="C21:D21"/>
    <mergeCell ref="E21:F21"/>
    <mergeCell ref="A22:B22"/>
    <mergeCell ref="C22:D22"/>
    <mergeCell ref="E22:F22"/>
    <mergeCell ref="A25:B25"/>
    <mergeCell ref="C25:D25"/>
    <mergeCell ref="E25:F25"/>
    <mergeCell ref="A26:G26"/>
    <mergeCell ref="B27:G27"/>
    <mergeCell ref="A23:B23"/>
    <mergeCell ref="C23:D23"/>
    <mergeCell ref="E23:F23"/>
    <mergeCell ref="A24:B24"/>
    <mergeCell ref="C24:D24"/>
    <mergeCell ref="E24:F24"/>
    <mergeCell ref="B29:G29"/>
    <mergeCell ref="A30:G30"/>
    <mergeCell ref="B31:G31"/>
    <mergeCell ref="B33:G33"/>
    <mergeCell ref="B28:G28"/>
  </mergeCells>
  <printOptions/>
  <pageMargins left="0.7" right="0.7" top="0.787401575" bottom="0.787401575" header="0.3" footer="0.3"/>
  <pageSetup orientation="portrait" paperSize="9"/>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24997000396251678"/>
  </sheetPr>
  <dimension ref="A1:G16"/>
  <sheetViews>
    <sheetView workbookViewId="0" topLeftCell="A1"/>
  </sheetViews>
  <sheetFormatPr defaultColWidth="9.28125" defaultRowHeight="15"/>
  <cols>
    <col min="1" max="1" width="22.8515625" style="13" customWidth="1"/>
    <col min="2" max="7" width="10.7109375" style="13" customWidth="1"/>
    <col min="8" max="16384" width="9.28125" style="13" customWidth="1"/>
  </cols>
  <sheetData>
    <row r="1" spans="1:7" ht="13.5" customHeight="1">
      <c r="A1" s="93" t="s">
        <v>108</v>
      </c>
      <c r="B1" s="195" t="str">
        <f>'Přehled katalogových listů'!B31</f>
        <v>Komplexní správa a provoz databázové infrastruktury Microsoft SQL a Oracle</v>
      </c>
      <c r="C1" s="195"/>
      <c r="D1" s="195"/>
      <c r="E1" s="195"/>
      <c r="F1" s="195"/>
      <c r="G1" s="196"/>
    </row>
    <row r="2" spans="1:7" ht="13.5" customHeight="1">
      <c r="A2" s="66" t="s">
        <v>109</v>
      </c>
      <c r="B2" s="232">
        <f>'Přehled katalogových listů'!A31</f>
        <v>21</v>
      </c>
      <c r="C2" s="232"/>
      <c r="D2" s="232"/>
      <c r="E2" s="232"/>
      <c r="F2" s="232"/>
      <c r="G2" s="233"/>
    </row>
    <row r="3" spans="1:7" ht="26.5" customHeight="1">
      <c r="A3" s="66" t="s">
        <v>110</v>
      </c>
      <c r="B3" s="234" t="s">
        <v>235</v>
      </c>
      <c r="C3" s="234"/>
      <c r="D3" s="234"/>
      <c r="E3" s="234"/>
      <c r="F3" s="234"/>
      <c r="G3" s="235"/>
    </row>
    <row r="4" spans="1:7" ht="15">
      <c r="A4" s="328" t="s">
        <v>112</v>
      </c>
      <c r="B4" s="329"/>
      <c r="C4" s="329"/>
      <c r="D4" s="329"/>
      <c r="E4" s="329"/>
      <c r="F4" s="329"/>
      <c r="G4" s="330"/>
    </row>
    <row r="5" spans="1:7" ht="15">
      <c r="A5" s="66" t="s">
        <v>113</v>
      </c>
      <c r="B5" s="69" t="s">
        <v>266</v>
      </c>
      <c r="C5" s="69" t="s">
        <v>267</v>
      </c>
      <c r="D5" s="69" t="s">
        <v>268</v>
      </c>
      <c r="E5" s="69" t="s">
        <v>269</v>
      </c>
      <c r="F5" s="69" t="s">
        <v>270</v>
      </c>
      <c r="G5" s="72" t="s">
        <v>271</v>
      </c>
    </row>
    <row r="6" spans="1:7" ht="15">
      <c r="A6" s="66"/>
      <c r="B6" s="69" t="s">
        <v>272</v>
      </c>
      <c r="C6" s="69" t="s">
        <v>272</v>
      </c>
      <c r="D6" s="69"/>
      <c r="E6" s="69" t="s">
        <v>272</v>
      </c>
      <c r="F6" s="69"/>
      <c r="G6" s="72"/>
    </row>
    <row r="7" spans="1:7" ht="14.05" customHeight="1">
      <c r="A7" s="66" t="s">
        <v>114</v>
      </c>
      <c r="B7" s="234" t="str">
        <f>'Přehled katalogových listů'!F31</f>
        <v>ADHOC/SQL</v>
      </c>
      <c r="C7" s="234"/>
      <c r="D7" s="234"/>
      <c r="E7" s="234"/>
      <c r="F7" s="234"/>
      <c r="G7" s="235"/>
    </row>
    <row r="8" spans="1:7" ht="26.5" customHeight="1">
      <c r="A8" s="443" t="s">
        <v>115</v>
      </c>
      <c r="B8" s="444"/>
      <c r="C8" s="444"/>
      <c r="D8" s="444"/>
      <c r="E8" s="444"/>
      <c r="F8" s="444"/>
      <c r="G8" s="445"/>
    </row>
    <row r="9" spans="1:7" ht="83.7" customHeight="1">
      <c r="A9" s="573" t="s">
        <v>274</v>
      </c>
      <c r="B9" s="574"/>
      <c r="C9" s="574"/>
      <c r="D9" s="574"/>
      <c r="E9" s="574"/>
      <c r="F9" s="574"/>
      <c r="G9" s="575"/>
    </row>
    <row r="10" spans="1:7" ht="15">
      <c r="A10" s="536" t="s">
        <v>154</v>
      </c>
      <c r="B10" s="537"/>
      <c r="C10" s="537"/>
      <c r="D10" s="537"/>
      <c r="E10" s="537"/>
      <c r="F10" s="537"/>
      <c r="G10" s="538"/>
    </row>
    <row r="11" spans="1:7" ht="42" customHeight="1">
      <c r="A11" s="570" t="s">
        <v>317</v>
      </c>
      <c r="B11" s="571"/>
      <c r="C11" s="571"/>
      <c r="D11" s="571"/>
      <c r="E11" s="571"/>
      <c r="F11" s="571"/>
      <c r="G11" s="572"/>
    </row>
    <row r="12" spans="1:7" ht="26.5" customHeight="1">
      <c r="A12" s="236" t="s">
        <v>146</v>
      </c>
      <c r="B12" s="237"/>
      <c r="C12" s="237"/>
      <c r="D12" s="237"/>
      <c r="E12" s="237"/>
      <c r="F12" s="237"/>
      <c r="G12" s="238"/>
    </row>
    <row r="13" spans="1:7" ht="13.5" customHeight="1">
      <c r="A13" s="64" t="s">
        <v>147</v>
      </c>
      <c r="B13" s="234"/>
      <c r="C13" s="234"/>
      <c r="D13" s="234"/>
      <c r="E13" s="234"/>
      <c r="F13" s="234"/>
      <c r="G13" s="235"/>
    </row>
    <row r="14" spans="1:7" ht="25.75">
      <c r="A14" s="66" t="s">
        <v>148</v>
      </c>
      <c r="B14" s="256" t="s">
        <v>133</v>
      </c>
      <c r="C14" s="256"/>
      <c r="D14" s="256"/>
      <c r="E14" s="256"/>
      <c r="F14" s="256"/>
      <c r="G14" s="257"/>
    </row>
    <row r="15" spans="1:7" ht="13.5" customHeight="1">
      <c r="A15" s="64" t="s">
        <v>149</v>
      </c>
      <c r="B15" s="441" t="s">
        <v>150</v>
      </c>
      <c r="C15" s="441"/>
      <c r="D15" s="441"/>
      <c r="E15" s="441"/>
      <c r="F15" s="441"/>
      <c r="G15" s="442"/>
    </row>
    <row r="16" spans="1:7" ht="13.5" customHeight="1" thickBot="1">
      <c r="A16" s="68" t="s">
        <v>151</v>
      </c>
      <c r="B16" s="230"/>
      <c r="C16" s="230"/>
      <c r="D16" s="230"/>
      <c r="E16" s="230"/>
      <c r="F16" s="230"/>
      <c r="G16" s="231"/>
    </row>
  </sheetData>
  <mergeCells count="14">
    <mergeCell ref="B15:G15"/>
    <mergeCell ref="B16:G16"/>
    <mergeCell ref="A12:G12"/>
    <mergeCell ref="B7:G7"/>
    <mergeCell ref="A11:G11"/>
    <mergeCell ref="A10:G10"/>
    <mergeCell ref="A9:G9"/>
    <mergeCell ref="A8:G8"/>
    <mergeCell ref="B13:G13"/>
    <mergeCell ref="A4:G4"/>
    <mergeCell ref="B1:G1"/>
    <mergeCell ref="B2:G2"/>
    <mergeCell ref="B3:G3"/>
    <mergeCell ref="B14:G14"/>
  </mergeCells>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34"/>
  <sheetViews>
    <sheetView workbookViewId="0" topLeftCell="A1"/>
  </sheetViews>
  <sheetFormatPr defaultColWidth="9.140625" defaultRowHeight="15"/>
  <cols>
    <col min="1" max="1" width="22.8515625" style="13" customWidth="1"/>
    <col min="2" max="7" width="11.421875" style="13" customWidth="1"/>
    <col min="8" max="16384" width="9.140625" style="13" customWidth="1"/>
  </cols>
  <sheetData>
    <row r="1" spans="1:7" ht="13.3" thickBot="1">
      <c r="A1" s="31" t="s">
        <v>108</v>
      </c>
      <c r="B1" s="588" t="str">
        <f>'Přehled katalogových listů'!B32</f>
        <v>Komplexní správa koncových uživatelských zařízení včetně jejich příslušenství</v>
      </c>
      <c r="C1" s="589"/>
      <c r="D1" s="589"/>
      <c r="E1" s="589"/>
      <c r="F1" s="589"/>
      <c r="G1" s="590"/>
    </row>
    <row r="2" spans="1:7" ht="13.3" thickBot="1">
      <c r="A2" s="28" t="s">
        <v>109</v>
      </c>
      <c r="B2" s="301">
        <f>'Přehled katalogových listů'!A32</f>
        <v>22</v>
      </c>
      <c r="C2" s="302"/>
      <c r="D2" s="302"/>
      <c r="E2" s="302"/>
      <c r="F2" s="302"/>
      <c r="G2" s="303"/>
    </row>
    <row r="3" spans="1:7" ht="13.3" thickBot="1">
      <c r="A3" s="28" t="s">
        <v>110</v>
      </c>
      <c r="B3" s="301" t="s">
        <v>236</v>
      </c>
      <c r="C3" s="302"/>
      <c r="D3" s="302"/>
      <c r="E3" s="302"/>
      <c r="F3" s="302"/>
      <c r="G3" s="303"/>
    </row>
    <row r="4" spans="1:7" ht="13.3" thickBot="1">
      <c r="A4" s="285" t="s">
        <v>112</v>
      </c>
      <c r="B4" s="286"/>
      <c r="C4" s="286"/>
      <c r="D4" s="286"/>
      <c r="E4" s="286"/>
      <c r="F4" s="286"/>
      <c r="G4" s="287"/>
    </row>
    <row r="5" spans="1:7" ht="13.3" thickTop="1">
      <c r="A5" s="136" t="s">
        <v>113</v>
      </c>
      <c r="B5" s="54" t="s">
        <v>266</v>
      </c>
      <c r="C5" s="54" t="s">
        <v>267</v>
      </c>
      <c r="D5" s="54" t="s">
        <v>268</v>
      </c>
      <c r="E5" s="54" t="s">
        <v>269</v>
      </c>
      <c r="F5" s="54" t="s">
        <v>270</v>
      </c>
      <c r="G5" s="54" t="s">
        <v>271</v>
      </c>
    </row>
    <row r="6" spans="1:7" ht="13.3" thickBot="1">
      <c r="A6" s="137"/>
      <c r="B6" s="57" t="s">
        <v>272</v>
      </c>
      <c r="C6" s="57"/>
      <c r="D6" s="57"/>
      <c r="E6" s="57"/>
      <c r="F6" s="57"/>
      <c r="G6" s="57"/>
    </row>
    <row r="7" spans="1:7" ht="13.75" thickBot="1" thickTop="1">
      <c r="A7" s="9" t="s">
        <v>114</v>
      </c>
      <c r="B7" s="295" t="str">
        <f>'Přehled katalogových listů'!C32</f>
        <v>INFRA/USER</v>
      </c>
      <c r="C7" s="296"/>
      <c r="D7" s="296"/>
      <c r="E7" s="296"/>
      <c r="F7" s="296"/>
      <c r="G7" s="297"/>
    </row>
    <row r="8" spans="1:7" ht="13.3" thickBot="1">
      <c r="A8" s="298" t="s">
        <v>115</v>
      </c>
      <c r="B8" s="299"/>
      <c r="C8" s="299"/>
      <c r="D8" s="299"/>
      <c r="E8" s="299"/>
      <c r="F8" s="299"/>
      <c r="G8" s="300"/>
    </row>
    <row r="9" spans="1:7" ht="267" customHeight="1" thickBot="1">
      <c r="A9" s="431" t="s">
        <v>353</v>
      </c>
      <c r="B9" s="432"/>
      <c r="C9" s="432"/>
      <c r="D9" s="432"/>
      <c r="E9" s="432"/>
      <c r="F9" s="432"/>
      <c r="G9" s="433"/>
    </row>
    <row r="10" spans="1:7" ht="13.3" thickBot="1">
      <c r="A10" s="285" t="s">
        <v>116</v>
      </c>
      <c r="B10" s="286"/>
      <c r="C10" s="286"/>
      <c r="D10" s="286"/>
      <c r="E10" s="286"/>
      <c r="F10" s="286"/>
      <c r="G10" s="287"/>
    </row>
    <row r="11" spans="1:7" ht="13.3" thickBot="1">
      <c r="A11" s="28" t="s">
        <v>117</v>
      </c>
      <c r="B11" s="301" t="s">
        <v>118</v>
      </c>
      <c r="C11" s="302"/>
      <c r="D11" s="302"/>
      <c r="E11" s="302"/>
      <c r="F11" s="302"/>
      <c r="G11" s="303"/>
    </row>
    <row r="12" spans="1:7" ht="13.3" thickBot="1">
      <c r="A12" s="582" t="s">
        <v>119</v>
      </c>
      <c r="B12" s="521" t="s">
        <v>120</v>
      </c>
      <c r="C12" s="522"/>
      <c r="D12" s="521" t="s">
        <v>121</v>
      </c>
      <c r="E12" s="522"/>
      <c r="F12" s="521" t="s">
        <v>122</v>
      </c>
      <c r="G12" s="522"/>
    </row>
    <row r="13" spans="1:7" ht="13.3" thickBot="1">
      <c r="A13" s="583"/>
      <c r="B13" s="466" t="s">
        <v>123</v>
      </c>
      <c r="C13" s="468"/>
      <c r="D13" s="510">
        <v>0.05</v>
      </c>
      <c r="E13" s="511"/>
      <c r="F13" s="466" t="s">
        <v>124</v>
      </c>
      <c r="G13" s="468"/>
    </row>
    <row r="14" spans="1:7" ht="13.3" thickBot="1">
      <c r="A14" s="583"/>
      <c r="B14" s="466" t="s">
        <v>157</v>
      </c>
      <c r="C14" s="468"/>
      <c r="D14" s="510">
        <v>0.3</v>
      </c>
      <c r="E14" s="511"/>
      <c r="F14" s="466" t="s">
        <v>126</v>
      </c>
      <c r="G14" s="468"/>
    </row>
    <row r="15" spans="1:7" ht="13.3" thickBot="1">
      <c r="A15" s="584"/>
      <c r="B15" s="466" t="s">
        <v>158</v>
      </c>
      <c r="C15" s="468"/>
      <c r="D15" s="510">
        <v>1</v>
      </c>
      <c r="E15" s="511"/>
      <c r="F15" s="466" t="s">
        <v>159</v>
      </c>
      <c r="G15" s="468"/>
    </row>
    <row r="16" spans="1:7" ht="26.15" thickBot="1">
      <c r="A16" s="291" t="s">
        <v>127</v>
      </c>
      <c r="B16" s="293"/>
      <c r="C16" s="561" t="s">
        <v>128</v>
      </c>
      <c r="D16" s="563"/>
      <c r="E16" s="561" t="s">
        <v>129</v>
      </c>
      <c r="F16" s="563"/>
      <c r="G16" s="34" t="s">
        <v>130</v>
      </c>
    </row>
    <row r="17" spans="1:7" ht="13.3" thickBot="1">
      <c r="A17" s="466" t="s">
        <v>122</v>
      </c>
      <c r="B17" s="468"/>
      <c r="C17" s="466" t="s">
        <v>160</v>
      </c>
      <c r="D17" s="468"/>
      <c r="E17" s="603">
        <v>95</v>
      </c>
      <c r="F17" s="604"/>
      <c r="G17" s="41" t="s">
        <v>133</v>
      </c>
    </row>
    <row r="18" spans="1:7" ht="13.3" thickBot="1">
      <c r="A18" s="466" t="s">
        <v>134</v>
      </c>
      <c r="B18" s="468"/>
      <c r="C18" s="466" t="s">
        <v>135</v>
      </c>
      <c r="D18" s="468"/>
      <c r="E18" s="603" t="s">
        <v>237</v>
      </c>
      <c r="F18" s="604"/>
      <c r="G18" s="41" t="s">
        <v>133</v>
      </c>
    </row>
    <row r="19" spans="1:7" ht="13.3" thickBot="1">
      <c r="A19" s="466" t="s">
        <v>162</v>
      </c>
      <c r="B19" s="468"/>
      <c r="C19" s="466" t="s">
        <v>168</v>
      </c>
      <c r="D19" s="468"/>
      <c r="E19" s="603" t="s">
        <v>238</v>
      </c>
      <c r="F19" s="604"/>
      <c r="G19" s="41" t="s">
        <v>133</v>
      </c>
    </row>
    <row r="20" spans="1:7" ht="13.3" thickBot="1">
      <c r="A20" s="466" t="s">
        <v>175</v>
      </c>
      <c r="B20" s="468"/>
      <c r="C20" s="466" t="s">
        <v>168</v>
      </c>
      <c r="D20" s="468"/>
      <c r="E20" s="603" t="s">
        <v>238</v>
      </c>
      <c r="F20" s="604"/>
      <c r="G20" s="41" t="s">
        <v>133</v>
      </c>
    </row>
    <row r="21" spans="1:7" ht="13.3" thickBot="1">
      <c r="A21" s="466" t="s">
        <v>164</v>
      </c>
      <c r="B21" s="468"/>
      <c r="C21" s="466" t="s">
        <v>165</v>
      </c>
      <c r="D21" s="468"/>
      <c r="E21" s="603">
        <v>30</v>
      </c>
      <c r="F21" s="604"/>
      <c r="G21" s="41" t="s">
        <v>133</v>
      </c>
    </row>
    <row r="22" spans="1:7" ht="13.3" thickBot="1">
      <c r="A22" s="466" t="s">
        <v>166</v>
      </c>
      <c r="B22" s="468"/>
      <c r="C22" s="466" t="s">
        <v>168</v>
      </c>
      <c r="D22" s="468"/>
      <c r="E22" s="603" t="s">
        <v>238</v>
      </c>
      <c r="F22" s="604"/>
      <c r="G22" s="41">
        <v>1</v>
      </c>
    </row>
    <row r="23" spans="1:7" ht="13.3" thickBot="1">
      <c r="A23" s="466" t="s">
        <v>167</v>
      </c>
      <c r="B23" s="468"/>
      <c r="C23" s="466" t="s">
        <v>168</v>
      </c>
      <c r="D23" s="468"/>
      <c r="E23" s="603">
        <v>3</v>
      </c>
      <c r="F23" s="604"/>
      <c r="G23" s="41">
        <v>5</v>
      </c>
    </row>
    <row r="24" spans="1:7" ht="13.3" thickBot="1">
      <c r="A24" s="466" t="s">
        <v>169</v>
      </c>
      <c r="B24" s="468"/>
      <c r="C24" s="466" t="s">
        <v>168</v>
      </c>
      <c r="D24" s="468"/>
      <c r="E24" s="603">
        <v>5</v>
      </c>
      <c r="F24" s="604"/>
      <c r="G24" s="41">
        <v>10</v>
      </c>
    </row>
    <row r="25" spans="1:7" ht="13.3" thickBot="1">
      <c r="A25" s="605" t="s">
        <v>193</v>
      </c>
      <c r="B25" s="606"/>
      <c r="C25" s="606"/>
      <c r="D25" s="606"/>
      <c r="E25" s="606"/>
      <c r="F25" s="606"/>
      <c r="G25" s="607"/>
    </row>
    <row r="26" spans="1:7" ht="13.3" thickBot="1">
      <c r="A26" s="12" t="s">
        <v>141</v>
      </c>
      <c r="B26" s="466" t="s">
        <v>239</v>
      </c>
      <c r="C26" s="467"/>
      <c r="D26" s="467"/>
      <c r="E26" s="467"/>
      <c r="F26" s="467"/>
      <c r="G26" s="468"/>
    </row>
    <row r="27" spans="1:7" ht="13.3" thickBot="1">
      <c r="A27" s="12" t="s">
        <v>142</v>
      </c>
      <c r="B27" s="466" t="s">
        <v>240</v>
      </c>
      <c r="C27" s="467"/>
      <c r="D27" s="467"/>
      <c r="E27" s="467"/>
      <c r="F27" s="467"/>
      <c r="G27" s="468"/>
    </row>
    <row r="28" spans="1:7" ht="13.3" thickBot="1">
      <c r="A28" s="148" t="s">
        <v>143</v>
      </c>
      <c r="B28" s="608" t="s">
        <v>354</v>
      </c>
      <c r="C28" s="609"/>
      <c r="D28" s="609"/>
      <c r="E28" s="609"/>
      <c r="F28" s="609"/>
      <c r="G28" s="610"/>
    </row>
    <row r="29" spans="1:7" ht="13.3" thickBot="1">
      <c r="A29" s="291" t="s">
        <v>145</v>
      </c>
      <c r="B29" s="292"/>
      <c r="C29" s="292"/>
      <c r="D29" s="292"/>
      <c r="E29" s="292"/>
      <c r="F29" s="292"/>
      <c r="G29" s="293"/>
    </row>
    <row r="30" spans="1:7" ht="27.55" customHeight="1" thickBot="1">
      <c r="A30" s="600" t="s">
        <v>177</v>
      </c>
      <c r="B30" s="601"/>
      <c r="C30" s="601"/>
      <c r="D30" s="601"/>
      <c r="E30" s="601"/>
      <c r="F30" s="601"/>
      <c r="G30" s="602"/>
    </row>
    <row r="31" spans="1:7" ht="13.3" thickBot="1">
      <c r="A31" s="285" t="s">
        <v>146</v>
      </c>
      <c r="B31" s="286"/>
      <c r="C31" s="286"/>
      <c r="D31" s="286"/>
      <c r="E31" s="286"/>
      <c r="F31" s="286"/>
      <c r="G31" s="287"/>
    </row>
    <row r="32" spans="1:7" ht="41.15" customHeight="1" thickBot="1">
      <c r="A32" s="59" t="s">
        <v>147</v>
      </c>
      <c r="B32" s="594" t="s">
        <v>241</v>
      </c>
      <c r="C32" s="595"/>
      <c r="D32" s="595"/>
      <c r="E32" s="595"/>
      <c r="F32" s="595"/>
      <c r="G32" s="596"/>
    </row>
    <row r="33" spans="1:7" ht="26.15" thickBot="1">
      <c r="A33" s="9" t="s">
        <v>148</v>
      </c>
      <c r="B33" s="119">
        <f>'Přehled katalogových listů'!D32</f>
        <v>800</v>
      </c>
      <c r="C33" s="120" t="str">
        <f>'Přehled katalogových listů'!E32</f>
        <v>entit</v>
      </c>
      <c r="D33" s="120"/>
      <c r="E33" s="120"/>
      <c r="F33" s="120"/>
      <c r="G33" s="121"/>
    </row>
    <row r="34" spans="1:7" ht="65.7" customHeight="1" thickBot="1">
      <c r="A34" s="149" t="s">
        <v>151</v>
      </c>
      <c r="B34" s="597" t="s">
        <v>355</v>
      </c>
      <c r="C34" s="598"/>
      <c r="D34" s="598"/>
      <c r="E34" s="598"/>
      <c r="F34" s="598"/>
      <c r="G34" s="599"/>
    </row>
  </sheetData>
  <mergeCells count="58">
    <mergeCell ref="B11:G11"/>
    <mergeCell ref="A10:G10"/>
    <mergeCell ref="A9:G9"/>
    <mergeCell ref="B7:G7"/>
    <mergeCell ref="B1:G1"/>
    <mergeCell ref="B3:G3"/>
    <mergeCell ref="A4:G4"/>
    <mergeCell ref="A8:G8"/>
    <mergeCell ref="B2:G2"/>
    <mergeCell ref="B15:C15"/>
    <mergeCell ref="D15:E15"/>
    <mergeCell ref="F15:G15"/>
    <mergeCell ref="A16:B16"/>
    <mergeCell ref="C16:D16"/>
    <mergeCell ref="E16:F16"/>
    <mergeCell ref="A12:A15"/>
    <mergeCell ref="B12:C12"/>
    <mergeCell ref="D12:E12"/>
    <mergeCell ref="F12:G12"/>
    <mergeCell ref="B13:C13"/>
    <mergeCell ref="D13:E13"/>
    <mergeCell ref="F13:G13"/>
    <mergeCell ref="B14:C14"/>
    <mergeCell ref="D14:E14"/>
    <mergeCell ref="F14:G14"/>
    <mergeCell ref="A17:B17"/>
    <mergeCell ref="C17:D17"/>
    <mergeCell ref="E17:F17"/>
    <mergeCell ref="A18:B18"/>
    <mergeCell ref="C18:D18"/>
    <mergeCell ref="E18:F18"/>
    <mergeCell ref="A19:B19"/>
    <mergeCell ref="C19:D19"/>
    <mergeCell ref="E19:F19"/>
    <mergeCell ref="A20:B20"/>
    <mergeCell ref="C20:D20"/>
    <mergeCell ref="E20:F20"/>
    <mergeCell ref="A21:B21"/>
    <mergeCell ref="C21:D21"/>
    <mergeCell ref="E21:F21"/>
    <mergeCell ref="A22:B22"/>
    <mergeCell ref="C22:D22"/>
    <mergeCell ref="E22:F22"/>
    <mergeCell ref="A31:G31"/>
    <mergeCell ref="B32:G32"/>
    <mergeCell ref="B34:G34"/>
    <mergeCell ref="A30:G30"/>
    <mergeCell ref="A23:B23"/>
    <mergeCell ref="C23:D23"/>
    <mergeCell ref="E23:F23"/>
    <mergeCell ref="A24:B24"/>
    <mergeCell ref="C24:D24"/>
    <mergeCell ref="E24:F24"/>
    <mergeCell ref="A25:G25"/>
    <mergeCell ref="B26:G26"/>
    <mergeCell ref="B27:G27"/>
    <mergeCell ref="B28:G28"/>
    <mergeCell ref="A29:G29"/>
  </mergeCells>
  <printOptions/>
  <pageMargins left="0.7" right="0.7" top="0.787401575" bottom="0.7874015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24997000396251678"/>
  </sheetPr>
  <dimension ref="A1:G16"/>
  <sheetViews>
    <sheetView workbookViewId="0" topLeftCell="A1"/>
  </sheetViews>
  <sheetFormatPr defaultColWidth="9.28125" defaultRowHeight="15"/>
  <cols>
    <col min="1" max="1" width="22.8515625" style="13" customWidth="1"/>
    <col min="2" max="7" width="10.7109375" style="13" customWidth="1"/>
    <col min="8" max="16384" width="9.28125" style="13" customWidth="1"/>
  </cols>
  <sheetData>
    <row r="1" spans="1:7" ht="13.5" customHeight="1">
      <c r="A1" s="93" t="s">
        <v>108</v>
      </c>
      <c r="B1" s="611" t="str">
        <f>'Přehled katalogových listů'!B32</f>
        <v>Komplexní správa koncových uživatelských zařízení včetně jejich příslušenství</v>
      </c>
      <c r="C1" s="611"/>
      <c r="D1" s="611"/>
      <c r="E1" s="611"/>
      <c r="F1" s="611"/>
      <c r="G1" s="612"/>
    </row>
    <row r="2" spans="1:7" ht="13.5" customHeight="1">
      <c r="A2" s="66" t="s">
        <v>109</v>
      </c>
      <c r="B2" s="232">
        <f>'Přehled katalogových listů'!A32</f>
        <v>22</v>
      </c>
      <c r="C2" s="232"/>
      <c r="D2" s="232"/>
      <c r="E2" s="232"/>
      <c r="F2" s="232"/>
      <c r="G2" s="233"/>
    </row>
    <row r="3" spans="1:7" ht="13.5" customHeight="1">
      <c r="A3" s="66" t="s">
        <v>110</v>
      </c>
      <c r="B3" s="234" t="s">
        <v>242</v>
      </c>
      <c r="C3" s="234"/>
      <c r="D3" s="234"/>
      <c r="E3" s="234"/>
      <c r="F3" s="234"/>
      <c r="G3" s="235"/>
    </row>
    <row r="4" spans="1:7" ht="15">
      <c r="A4" s="328" t="s">
        <v>112</v>
      </c>
      <c r="B4" s="329"/>
      <c r="C4" s="329"/>
      <c r="D4" s="329"/>
      <c r="E4" s="329"/>
      <c r="F4" s="329"/>
      <c r="G4" s="330"/>
    </row>
    <row r="5" spans="1:7" ht="15">
      <c r="A5" s="66" t="s">
        <v>113</v>
      </c>
      <c r="B5" s="69" t="s">
        <v>266</v>
      </c>
      <c r="C5" s="69" t="s">
        <v>267</v>
      </c>
      <c r="D5" s="69" t="s">
        <v>268</v>
      </c>
      <c r="E5" s="69" t="s">
        <v>269</v>
      </c>
      <c r="F5" s="69" t="s">
        <v>270</v>
      </c>
      <c r="G5" s="72" t="s">
        <v>271</v>
      </c>
    </row>
    <row r="6" spans="1:7" ht="15">
      <c r="A6" s="66"/>
      <c r="B6" s="69" t="s">
        <v>272</v>
      </c>
      <c r="C6" s="69"/>
      <c r="D6" s="69"/>
      <c r="E6" s="69"/>
      <c r="F6" s="69"/>
      <c r="G6" s="72"/>
    </row>
    <row r="7" spans="1:7" ht="14.05" customHeight="1">
      <c r="A7" s="66" t="s">
        <v>114</v>
      </c>
      <c r="B7" s="234" t="str">
        <f>'Přehled katalogových listů'!F32</f>
        <v>ADHOC/USER</v>
      </c>
      <c r="C7" s="234"/>
      <c r="D7" s="234"/>
      <c r="E7" s="234"/>
      <c r="F7" s="234"/>
      <c r="G7" s="235"/>
    </row>
    <row r="8" spans="1:7" ht="26.5" customHeight="1">
      <c r="A8" s="443" t="s">
        <v>115</v>
      </c>
      <c r="B8" s="444"/>
      <c r="C8" s="444"/>
      <c r="D8" s="444"/>
      <c r="E8" s="444"/>
      <c r="F8" s="444"/>
      <c r="G8" s="445"/>
    </row>
    <row r="9" spans="1:7" ht="80.15" customHeight="1">
      <c r="A9" s="573" t="s">
        <v>274</v>
      </c>
      <c r="B9" s="574"/>
      <c r="C9" s="574"/>
      <c r="D9" s="574"/>
      <c r="E9" s="574"/>
      <c r="F9" s="574"/>
      <c r="G9" s="575"/>
    </row>
    <row r="10" spans="1:7" ht="15">
      <c r="A10" s="536" t="s">
        <v>154</v>
      </c>
      <c r="B10" s="537"/>
      <c r="C10" s="537"/>
      <c r="D10" s="537"/>
      <c r="E10" s="537"/>
      <c r="F10" s="537"/>
      <c r="G10" s="538"/>
    </row>
    <row r="11" spans="1:7" ht="45.9" customHeight="1">
      <c r="A11" s="570" t="s">
        <v>285</v>
      </c>
      <c r="B11" s="571"/>
      <c r="C11" s="571"/>
      <c r="D11" s="571"/>
      <c r="E11" s="571"/>
      <c r="F11" s="571"/>
      <c r="G11" s="572"/>
    </row>
    <row r="12" spans="1:7" ht="26.5" customHeight="1">
      <c r="A12" s="236" t="s">
        <v>146</v>
      </c>
      <c r="B12" s="237"/>
      <c r="C12" s="237"/>
      <c r="D12" s="237"/>
      <c r="E12" s="237"/>
      <c r="F12" s="237"/>
      <c r="G12" s="238"/>
    </row>
    <row r="13" spans="1:7" ht="13.5" customHeight="1">
      <c r="A13" s="64" t="s">
        <v>147</v>
      </c>
      <c r="B13" s="234"/>
      <c r="C13" s="234"/>
      <c r="D13" s="234"/>
      <c r="E13" s="234"/>
      <c r="F13" s="234"/>
      <c r="G13" s="235"/>
    </row>
    <row r="14" spans="1:7" ht="25.75">
      <c r="A14" s="66" t="s">
        <v>148</v>
      </c>
      <c r="B14" s="256" t="s">
        <v>133</v>
      </c>
      <c r="C14" s="256"/>
      <c r="D14" s="256"/>
      <c r="E14" s="256"/>
      <c r="F14" s="256"/>
      <c r="G14" s="257"/>
    </row>
    <row r="15" spans="1:7" ht="13.5" customHeight="1">
      <c r="A15" s="64" t="s">
        <v>149</v>
      </c>
      <c r="B15" s="441" t="s">
        <v>150</v>
      </c>
      <c r="C15" s="441"/>
      <c r="D15" s="441"/>
      <c r="E15" s="441"/>
      <c r="F15" s="441"/>
      <c r="G15" s="442"/>
    </row>
    <row r="16" spans="1:7" ht="13.5" customHeight="1" thickBot="1">
      <c r="A16" s="68" t="s">
        <v>151</v>
      </c>
      <c r="B16" s="230"/>
      <c r="C16" s="230"/>
      <c r="D16" s="230"/>
      <c r="E16" s="230"/>
      <c r="F16" s="230"/>
      <c r="G16" s="231"/>
    </row>
  </sheetData>
  <mergeCells count="14">
    <mergeCell ref="B15:G15"/>
    <mergeCell ref="B16:G16"/>
    <mergeCell ref="A12:G12"/>
    <mergeCell ref="B7:G7"/>
    <mergeCell ref="A11:G11"/>
    <mergeCell ref="A10:G10"/>
    <mergeCell ref="A9:G9"/>
    <mergeCell ref="A8:G8"/>
    <mergeCell ref="B13:G13"/>
    <mergeCell ref="A4:G4"/>
    <mergeCell ref="B1:G1"/>
    <mergeCell ref="B2:G2"/>
    <mergeCell ref="B3:G3"/>
    <mergeCell ref="B14:G14"/>
  </mergeCells>
  <printOptions/>
  <pageMargins left="0.7" right="0.7" top="0.787401575" bottom="0.787401575" header="0.3" footer="0.3"/>
  <pageSetup orientation="portrait" paperSize="9"/>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34"/>
  <sheetViews>
    <sheetView workbookViewId="0" topLeftCell="A1"/>
  </sheetViews>
  <sheetFormatPr defaultColWidth="9.140625" defaultRowHeight="15"/>
  <cols>
    <col min="1" max="1" width="22.8515625" style="13" customWidth="1"/>
    <col min="2" max="7" width="11.421875" style="13" customWidth="1"/>
    <col min="8" max="16384" width="9.140625" style="13" customWidth="1"/>
  </cols>
  <sheetData>
    <row r="1" spans="1:7" ht="15">
      <c r="A1" s="74" t="s">
        <v>108</v>
      </c>
      <c r="B1" s="195" t="str">
        <f>'Přehled katalogových listů'!B35</f>
        <v>Správa a provoz elektronického portálu a aplikací</v>
      </c>
      <c r="C1" s="195"/>
      <c r="D1" s="195"/>
      <c r="E1" s="195"/>
      <c r="F1" s="195"/>
      <c r="G1" s="196"/>
    </row>
    <row r="2" spans="1:7" ht="15">
      <c r="A2" s="66" t="s">
        <v>109</v>
      </c>
      <c r="B2" s="161">
        <f>'Přehled katalogových listů'!A35</f>
        <v>23</v>
      </c>
      <c r="C2" s="161"/>
      <c r="D2" s="161"/>
      <c r="E2" s="161"/>
      <c r="F2" s="161"/>
      <c r="G2" s="162"/>
    </row>
    <row r="3" spans="1:7" ht="12.9" customHeight="1">
      <c r="A3" s="66" t="s">
        <v>110</v>
      </c>
      <c r="B3" s="618" t="s">
        <v>386</v>
      </c>
      <c r="C3" s="619"/>
      <c r="D3" s="619"/>
      <c r="E3" s="619"/>
      <c r="F3" s="619"/>
      <c r="G3" s="620"/>
    </row>
    <row r="4" spans="1:7" ht="15">
      <c r="A4" s="189" t="s">
        <v>112</v>
      </c>
      <c r="B4" s="190"/>
      <c r="C4" s="190"/>
      <c r="D4" s="190"/>
      <c r="E4" s="190"/>
      <c r="F4" s="190"/>
      <c r="G4" s="191"/>
    </row>
    <row r="5" spans="1:7" ht="15">
      <c r="A5" s="66" t="s">
        <v>113</v>
      </c>
      <c r="B5" s="69" t="s">
        <v>266</v>
      </c>
      <c r="C5" s="69" t="s">
        <v>267</v>
      </c>
      <c r="D5" s="69" t="s">
        <v>268</v>
      </c>
      <c r="E5" s="69" t="s">
        <v>269</v>
      </c>
      <c r="F5" s="69" t="s">
        <v>270</v>
      </c>
      <c r="G5" s="72" t="s">
        <v>271</v>
      </c>
    </row>
    <row r="6" spans="1:7" ht="15">
      <c r="A6" s="66"/>
      <c r="B6" s="69" t="s">
        <v>272</v>
      </c>
      <c r="C6" s="69" t="s">
        <v>272</v>
      </c>
      <c r="D6" s="69" t="s">
        <v>272</v>
      </c>
      <c r="E6" s="69" t="s">
        <v>272</v>
      </c>
      <c r="F6" s="69"/>
      <c r="G6" s="72"/>
    </row>
    <row r="7" spans="1:7" ht="15">
      <c r="A7" s="66" t="s">
        <v>114</v>
      </c>
      <c r="B7" s="161" t="str">
        <f>'Přehled katalogových listů'!C35</f>
        <v>INFRA/PORTAL</v>
      </c>
      <c r="C7" s="161"/>
      <c r="D7" s="161"/>
      <c r="E7" s="161"/>
      <c r="F7" s="161"/>
      <c r="G7" s="162"/>
    </row>
    <row r="8" spans="1:7" ht="15">
      <c r="A8" s="197" t="s">
        <v>115</v>
      </c>
      <c r="B8" s="198"/>
      <c r="C8" s="198"/>
      <c r="D8" s="198"/>
      <c r="E8" s="198"/>
      <c r="F8" s="198"/>
      <c r="G8" s="199"/>
    </row>
    <row r="9" spans="1:7" ht="261" customHeight="1">
      <c r="A9" s="573" t="s">
        <v>387</v>
      </c>
      <c r="B9" s="574"/>
      <c r="C9" s="574"/>
      <c r="D9" s="574"/>
      <c r="E9" s="574"/>
      <c r="F9" s="574"/>
      <c r="G9" s="575"/>
    </row>
    <row r="10" spans="1:7" ht="15">
      <c r="A10" s="189" t="s">
        <v>116</v>
      </c>
      <c r="B10" s="190"/>
      <c r="C10" s="190"/>
      <c r="D10" s="190"/>
      <c r="E10" s="190"/>
      <c r="F10" s="190"/>
      <c r="G10" s="191"/>
    </row>
    <row r="11" spans="1:7" ht="15">
      <c r="A11" s="66" t="s">
        <v>117</v>
      </c>
      <c r="B11" s="161" t="s">
        <v>118</v>
      </c>
      <c r="C11" s="161"/>
      <c r="D11" s="161"/>
      <c r="E11" s="161"/>
      <c r="F11" s="161"/>
      <c r="G11" s="162"/>
    </row>
    <row r="12" spans="1:7" ht="15">
      <c r="A12" s="219" t="s">
        <v>119</v>
      </c>
      <c r="B12" s="273" t="s">
        <v>120</v>
      </c>
      <c r="C12" s="273"/>
      <c r="D12" s="273" t="s">
        <v>121</v>
      </c>
      <c r="E12" s="273"/>
      <c r="F12" s="273" t="s">
        <v>122</v>
      </c>
      <c r="G12" s="274"/>
    </row>
    <row r="13" spans="1:7" ht="15">
      <c r="A13" s="219"/>
      <c r="B13" s="188" t="s">
        <v>123</v>
      </c>
      <c r="C13" s="188"/>
      <c r="D13" s="180">
        <v>0.05</v>
      </c>
      <c r="E13" s="180"/>
      <c r="F13" s="181" t="s">
        <v>124</v>
      </c>
      <c r="G13" s="182"/>
    </row>
    <row r="14" spans="1:7" ht="15">
      <c r="A14" s="219"/>
      <c r="B14" s="188" t="s">
        <v>157</v>
      </c>
      <c r="C14" s="188"/>
      <c r="D14" s="180">
        <v>0.3</v>
      </c>
      <c r="E14" s="180"/>
      <c r="F14" s="181" t="s">
        <v>126</v>
      </c>
      <c r="G14" s="182"/>
    </row>
    <row r="15" spans="1:7" ht="15">
      <c r="A15" s="219"/>
      <c r="B15" s="188" t="s">
        <v>158</v>
      </c>
      <c r="C15" s="188"/>
      <c r="D15" s="180">
        <v>1</v>
      </c>
      <c r="E15" s="180"/>
      <c r="F15" s="181" t="s">
        <v>126</v>
      </c>
      <c r="G15" s="182"/>
    </row>
    <row r="16" spans="1:7" ht="25.75">
      <c r="A16" s="616" t="s">
        <v>127</v>
      </c>
      <c r="B16" s="617"/>
      <c r="C16" s="617" t="s">
        <v>128</v>
      </c>
      <c r="D16" s="617"/>
      <c r="E16" s="617" t="s">
        <v>129</v>
      </c>
      <c r="F16" s="617"/>
      <c r="G16" s="90" t="s">
        <v>130</v>
      </c>
    </row>
    <row r="17" spans="1:7" ht="15">
      <c r="A17" s="176" t="s">
        <v>122</v>
      </c>
      <c r="B17" s="161"/>
      <c r="C17" s="161" t="s">
        <v>160</v>
      </c>
      <c r="D17" s="161"/>
      <c r="E17" s="181">
        <v>99.5</v>
      </c>
      <c r="F17" s="181"/>
      <c r="G17" s="72" t="s">
        <v>133</v>
      </c>
    </row>
    <row r="18" spans="1:7" ht="15">
      <c r="A18" s="176" t="s">
        <v>134</v>
      </c>
      <c r="B18" s="161"/>
      <c r="C18" s="161" t="s">
        <v>135</v>
      </c>
      <c r="D18" s="161"/>
      <c r="E18" s="181" t="s">
        <v>161</v>
      </c>
      <c r="F18" s="181"/>
      <c r="G18" s="72" t="s">
        <v>133</v>
      </c>
    </row>
    <row r="19" spans="1:7" ht="15">
      <c r="A19" s="176" t="s">
        <v>162</v>
      </c>
      <c r="B19" s="161"/>
      <c r="C19" s="161" t="s">
        <v>138</v>
      </c>
      <c r="D19" s="161"/>
      <c r="E19" s="181">
        <v>4</v>
      </c>
      <c r="F19" s="181"/>
      <c r="G19" s="72" t="s">
        <v>133</v>
      </c>
    </row>
    <row r="20" spans="1:7" ht="15">
      <c r="A20" s="176" t="s">
        <v>163</v>
      </c>
      <c r="B20" s="161"/>
      <c r="C20" s="161" t="s">
        <v>138</v>
      </c>
      <c r="D20" s="161"/>
      <c r="E20" s="181" t="s">
        <v>133</v>
      </c>
      <c r="F20" s="181"/>
      <c r="G20" s="72" t="s">
        <v>133</v>
      </c>
    </row>
    <row r="21" spans="1:7" ht="15">
      <c r="A21" s="176" t="s">
        <v>164</v>
      </c>
      <c r="B21" s="161"/>
      <c r="C21" s="161" t="s">
        <v>165</v>
      </c>
      <c r="D21" s="161"/>
      <c r="E21" s="181">
        <v>30</v>
      </c>
      <c r="F21" s="181"/>
      <c r="G21" s="72" t="s">
        <v>133</v>
      </c>
    </row>
    <row r="22" spans="1:7" ht="15">
      <c r="A22" s="176" t="s">
        <v>166</v>
      </c>
      <c r="B22" s="161"/>
      <c r="C22" s="161" t="s">
        <v>138</v>
      </c>
      <c r="D22" s="161"/>
      <c r="E22" s="181">
        <v>4</v>
      </c>
      <c r="F22" s="181"/>
      <c r="G22" s="72">
        <v>1</v>
      </c>
    </row>
    <row r="23" spans="1:7" ht="15">
      <c r="A23" s="176" t="s">
        <v>167</v>
      </c>
      <c r="B23" s="161"/>
      <c r="C23" s="161" t="s">
        <v>168</v>
      </c>
      <c r="D23" s="161"/>
      <c r="E23" s="181">
        <v>1</v>
      </c>
      <c r="F23" s="181"/>
      <c r="G23" s="72">
        <v>5</v>
      </c>
    </row>
    <row r="24" spans="1:7" ht="15">
      <c r="A24" s="176" t="s">
        <v>169</v>
      </c>
      <c r="B24" s="161"/>
      <c r="C24" s="161" t="s">
        <v>168</v>
      </c>
      <c r="D24" s="161"/>
      <c r="E24" s="181">
        <v>5</v>
      </c>
      <c r="F24" s="181"/>
      <c r="G24" s="72">
        <v>10</v>
      </c>
    </row>
    <row r="25" spans="1:7" ht="15">
      <c r="A25" s="183" t="s">
        <v>193</v>
      </c>
      <c r="B25" s="184"/>
      <c r="C25" s="184"/>
      <c r="D25" s="184"/>
      <c r="E25" s="184"/>
      <c r="F25" s="184"/>
      <c r="G25" s="449"/>
    </row>
    <row r="26" spans="1:7" ht="15">
      <c r="A26" s="77" t="s">
        <v>141</v>
      </c>
      <c r="B26" s="166"/>
      <c r="C26" s="166"/>
      <c r="D26" s="166"/>
      <c r="E26" s="166"/>
      <c r="F26" s="166"/>
      <c r="G26" s="167"/>
    </row>
    <row r="27" spans="1:7" ht="15">
      <c r="A27" s="77" t="s">
        <v>142</v>
      </c>
      <c r="B27" s="168"/>
      <c r="C27" s="168"/>
      <c r="D27" s="168"/>
      <c r="E27" s="168"/>
      <c r="F27" s="168"/>
      <c r="G27" s="169"/>
    </row>
    <row r="28" spans="1:7" ht="15">
      <c r="A28" s="77" t="s">
        <v>143</v>
      </c>
      <c r="B28" s="166" t="s">
        <v>144</v>
      </c>
      <c r="C28" s="166"/>
      <c r="D28" s="166"/>
      <c r="E28" s="166"/>
      <c r="F28" s="166"/>
      <c r="G28" s="167"/>
    </row>
    <row r="29" spans="1:7" ht="15">
      <c r="A29" s="170" t="s">
        <v>145</v>
      </c>
      <c r="B29" s="171"/>
      <c r="C29" s="171"/>
      <c r="D29" s="171"/>
      <c r="E29" s="171"/>
      <c r="F29" s="171"/>
      <c r="G29" s="172"/>
    </row>
    <row r="30" spans="1:7" s="1" customFormat="1" ht="93.9" customHeight="1">
      <c r="A30" s="613" t="s">
        <v>361</v>
      </c>
      <c r="B30" s="614"/>
      <c r="C30" s="614"/>
      <c r="D30" s="614"/>
      <c r="E30" s="614"/>
      <c r="F30" s="614"/>
      <c r="G30" s="615"/>
    </row>
    <row r="31" spans="1:7" ht="15">
      <c r="A31" s="177" t="s">
        <v>146</v>
      </c>
      <c r="B31" s="178"/>
      <c r="C31" s="178"/>
      <c r="D31" s="178"/>
      <c r="E31" s="178"/>
      <c r="F31" s="178"/>
      <c r="G31" s="179"/>
    </row>
    <row r="32" spans="1:7" ht="15">
      <c r="A32" s="77" t="s">
        <v>147</v>
      </c>
      <c r="B32" s="188" t="s">
        <v>170</v>
      </c>
      <c r="C32" s="188"/>
      <c r="D32" s="188"/>
      <c r="E32" s="188"/>
      <c r="F32" s="188"/>
      <c r="G32" s="208"/>
    </row>
    <row r="33" spans="1:7" ht="25.75">
      <c r="A33" s="66" t="s">
        <v>148</v>
      </c>
      <c r="B33" s="150">
        <f>'Přehled katalogových listů'!D35</f>
        <v>18</v>
      </c>
      <c r="C33" s="150" t="str">
        <f>'Přehled katalogových listů'!E35</f>
        <v>entit</v>
      </c>
      <c r="D33" s="150"/>
      <c r="E33" s="150"/>
      <c r="F33" s="150"/>
      <c r="G33" s="151"/>
    </row>
    <row r="34" spans="1:7" ht="70.75" customHeight="1" thickBot="1">
      <c r="A34" s="79" t="s">
        <v>151</v>
      </c>
      <c r="B34" s="159" t="s">
        <v>279</v>
      </c>
      <c r="C34" s="159"/>
      <c r="D34" s="159"/>
      <c r="E34" s="159"/>
      <c r="F34" s="159"/>
      <c r="G34" s="160"/>
    </row>
  </sheetData>
  <mergeCells count="58">
    <mergeCell ref="A10:G10"/>
    <mergeCell ref="B11:G11"/>
    <mergeCell ref="D14:E14"/>
    <mergeCell ref="F14:G14"/>
    <mergeCell ref="B1:G1"/>
    <mergeCell ref="B3:G3"/>
    <mergeCell ref="A4:G4"/>
    <mergeCell ref="A8:G8"/>
    <mergeCell ref="A9:G9"/>
    <mergeCell ref="B7:G7"/>
    <mergeCell ref="B2:G2"/>
    <mergeCell ref="A16:B16"/>
    <mergeCell ref="C16:D16"/>
    <mergeCell ref="E16:F16"/>
    <mergeCell ref="B15:C15"/>
    <mergeCell ref="D15:E15"/>
    <mergeCell ref="F15:G15"/>
    <mergeCell ref="A12:A15"/>
    <mergeCell ref="B12:C12"/>
    <mergeCell ref="D12:E12"/>
    <mergeCell ref="F12:G12"/>
    <mergeCell ref="B13:C13"/>
    <mergeCell ref="D13:E13"/>
    <mergeCell ref="F13:G13"/>
    <mergeCell ref="B14:C14"/>
    <mergeCell ref="A17:B17"/>
    <mergeCell ref="C17:D17"/>
    <mergeCell ref="E17:F17"/>
    <mergeCell ref="A18:B18"/>
    <mergeCell ref="C18:D18"/>
    <mergeCell ref="E18:F18"/>
    <mergeCell ref="A19:B19"/>
    <mergeCell ref="C19:D19"/>
    <mergeCell ref="E19:F19"/>
    <mergeCell ref="A20:B20"/>
    <mergeCell ref="C20:D20"/>
    <mergeCell ref="E20:F20"/>
    <mergeCell ref="A21:B21"/>
    <mergeCell ref="C21:D21"/>
    <mergeCell ref="E21:F21"/>
    <mergeCell ref="A22:B22"/>
    <mergeCell ref="C22:D22"/>
    <mergeCell ref="E22:F22"/>
    <mergeCell ref="A31:G31"/>
    <mergeCell ref="B32:G32"/>
    <mergeCell ref="A30:G30"/>
    <mergeCell ref="B34:G34"/>
    <mergeCell ref="A23:B23"/>
    <mergeCell ref="C23:D23"/>
    <mergeCell ref="E23:F23"/>
    <mergeCell ref="A24:B24"/>
    <mergeCell ref="C24:D24"/>
    <mergeCell ref="E24:F24"/>
    <mergeCell ref="A25:G25"/>
    <mergeCell ref="B26:G26"/>
    <mergeCell ref="B27:G27"/>
    <mergeCell ref="B28:G28"/>
    <mergeCell ref="A29:G29"/>
  </mergeCells>
  <printOptions/>
  <pageMargins left="0.7" right="0.7" top="0.787401575" bottom="0.787401575" header="0.3" footer="0.3"/>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24997000396251678"/>
  </sheetPr>
  <dimension ref="A1:G16"/>
  <sheetViews>
    <sheetView workbookViewId="0" topLeftCell="A1"/>
  </sheetViews>
  <sheetFormatPr defaultColWidth="9.28125" defaultRowHeight="15"/>
  <cols>
    <col min="1" max="1" width="22.8515625" style="13" customWidth="1"/>
    <col min="2" max="7" width="10.7109375" style="13" customWidth="1"/>
    <col min="8" max="16384" width="9.28125" style="13" customWidth="1"/>
  </cols>
  <sheetData>
    <row r="1" spans="1:7" ht="13.5" customHeight="1">
      <c r="A1" s="93" t="s">
        <v>108</v>
      </c>
      <c r="B1" s="195" t="str">
        <f>'Přehled katalogových listů'!B35</f>
        <v>Správa a provoz elektronického portálu a aplikací</v>
      </c>
      <c r="C1" s="195"/>
      <c r="D1" s="195"/>
      <c r="E1" s="195"/>
      <c r="F1" s="195"/>
      <c r="G1" s="196"/>
    </row>
    <row r="2" spans="1:7" ht="13.5" customHeight="1">
      <c r="A2" s="66" t="s">
        <v>109</v>
      </c>
      <c r="B2" s="232">
        <f>'Přehled katalogových listů'!A35</f>
        <v>23</v>
      </c>
      <c r="C2" s="232"/>
      <c r="D2" s="232"/>
      <c r="E2" s="232"/>
      <c r="F2" s="232"/>
      <c r="G2" s="233"/>
    </row>
    <row r="3" spans="1:7" ht="13.5" customHeight="1">
      <c r="A3" s="66" t="s">
        <v>110</v>
      </c>
      <c r="B3" s="234" t="s">
        <v>243</v>
      </c>
      <c r="C3" s="234"/>
      <c r="D3" s="234"/>
      <c r="E3" s="234"/>
      <c r="F3" s="234"/>
      <c r="G3" s="235"/>
    </row>
    <row r="4" spans="1:7" ht="15">
      <c r="A4" s="328" t="s">
        <v>112</v>
      </c>
      <c r="B4" s="329"/>
      <c r="C4" s="329"/>
      <c r="D4" s="329"/>
      <c r="E4" s="329"/>
      <c r="F4" s="329"/>
      <c r="G4" s="330"/>
    </row>
    <row r="5" spans="1:7" ht="15">
      <c r="A5" s="66" t="s">
        <v>113</v>
      </c>
      <c r="B5" s="69" t="s">
        <v>266</v>
      </c>
      <c r="C5" s="69" t="s">
        <v>267</v>
      </c>
      <c r="D5" s="69" t="s">
        <v>268</v>
      </c>
      <c r="E5" s="69" t="s">
        <v>269</v>
      </c>
      <c r="F5" s="69" t="s">
        <v>270</v>
      </c>
      <c r="G5" s="72" t="s">
        <v>271</v>
      </c>
    </row>
    <row r="6" spans="1:7" ht="15">
      <c r="A6" s="66"/>
      <c r="B6" s="69" t="s">
        <v>272</v>
      </c>
      <c r="C6" s="69" t="s">
        <v>272</v>
      </c>
      <c r="D6" s="69" t="s">
        <v>272</v>
      </c>
      <c r="E6" s="69" t="s">
        <v>272</v>
      </c>
      <c r="F6" s="69"/>
      <c r="G6" s="72"/>
    </row>
    <row r="7" spans="1:7" ht="14.05" customHeight="1">
      <c r="A7" s="66" t="s">
        <v>114</v>
      </c>
      <c r="B7" s="234" t="str">
        <f>'Přehled katalogových listů'!F35</f>
        <v>ADHOC/PORTAL</v>
      </c>
      <c r="C7" s="234"/>
      <c r="D7" s="234"/>
      <c r="E7" s="234"/>
      <c r="F7" s="234"/>
      <c r="G7" s="235"/>
    </row>
    <row r="8" spans="1:7" ht="26.05" customHeight="1">
      <c r="A8" s="443" t="s">
        <v>115</v>
      </c>
      <c r="B8" s="444"/>
      <c r="C8" s="444"/>
      <c r="D8" s="444"/>
      <c r="E8" s="444"/>
      <c r="F8" s="444"/>
      <c r="G8" s="445"/>
    </row>
    <row r="9" spans="1:7" ht="78.9" customHeight="1">
      <c r="A9" s="573" t="s">
        <v>274</v>
      </c>
      <c r="B9" s="574"/>
      <c r="C9" s="574"/>
      <c r="D9" s="574"/>
      <c r="E9" s="574"/>
      <c r="F9" s="574"/>
      <c r="G9" s="575"/>
    </row>
    <row r="10" spans="1:7" ht="15">
      <c r="A10" s="536" t="s">
        <v>154</v>
      </c>
      <c r="B10" s="537"/>
      <c r="C10" s="537"/>
      <c r="D10" s="537"/>
      <c r="E10" s="537"/>
      <c r="F10" s="537"/>
      <c r="G10" s="538"/>
    </row>
    <row r="11" spans="1:7" ht="38.15" customHeight="1">
      <c r="A11" s="570" t="s">
        <v>281</v>
      </c>
      <c r="B11" s="571"/>
      <c r="C11" s="571"/>
      <c r="D11" s="571"/>
      <c r="E11" s="571"/>
      <c r="F11" s="571"/>
      <c r="G11" s="572"/>
    </row>
    <row r="12" spans="1:7" ht="26.5" customHeight="1">
      <c r="A12" s="236" t="s">
        <v>146</v>
      </c>
      <c r="B12" s="237"/>
      <c r="C12" s="237"/>
      <c r="D12" s="237"/>
      <c r="E12" s="237"/>
      <c r="F12" s="237"/>
      <c r="G12" s="238"/>
    </row>
    <row r="13" spans="1:7" ht="13.5" customHeight="1">
      <c r="A13" s="64" t="s">
        <v>147</v>
      </c>
      <c r="B13" s="234"/>
      <c r="C13" s="234"/>
      <c r="D13" s="234"/>
      <c r="E13" s="234"/>
      <c r="F13" s="234"/>
      <c r="G13" s="235"/>
    </row>
    <row r="14" spans="1:7" ht="25.75">
      <c r="A14" s="66" t="s">
        <v>148</v>
      </c>
      <c r="B14" s="256" t="s">
        <v>133</v>
      </c>
      <c r="C14" s="256"/>
      <c r="D14" s="256"/>
      <c r="E14" s="256"/>
      <c r="F14" s="256"/>
      <c r="G14" s="257"/>
    </row>
    <row r="15" spans="1:7" ht="13.5" customHeight="1">
      <c r="A15" s="64" t="s">
        <v>149</v>
      </c>
      <c r="B15" s="441" t="s">
        <v>150</v>
      </c>
      <c r="C15" s="441"/>
      <c r="D15" s="441"/>
      <c r="E15" s="441"/>
      <c r="F15" s="441"/>
      <c r="G15" s="442"/>
    </row>
    <row r="16" spans="1:7" ht="13.5" customHeight="1" thickBot="1">
      <c r="A16" s="68" t="s">
        <v>151</v>
      </c>
      <c r="B16" s="230"/>
      <c r="C16" s="230"/>
      <c r="D16" s="230"/>
      <c r="E16" s="230"/>
      <c r="F16" s="230"/>
      <c r="G16" s="231"/>
    </row>
  </sheetData>
  <mergeCells count="14">
    <mergeCell ref="B15:G15"/>
    <mergeCell ref="B16:G16"/>
    <mergeCell ref="A12:G12"/>
    <mergeCell ref="B7:G7"/>
    <mergeCell ref="A11:G11"/>
    <mergeCell ref="A10:G10"/>
    <mergeCell ref="A9:G9"/>
    <mergeCell ref="A8:G8"/>
    <mergeCell ref="B13:G13"/>
    <mergeCell ref="A4:G4"/>
    <mergeCell ref="B1:G1"/>
    <mergeCell ref="B2:G2"/>
    <mergeCell ref="B3:G3"/>
    <mergeCell ref="B14:G14"/>
  </mergeCells>
  <printOptions/>
  <pageMargins left="0.7" right="0.7" top="0.787401575" bottom="0.7874015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A7C80-D54B-41C2-AE6B-A9F75AE3B77F}">
  <dimension ref="A1:G35"/>
  <sheetViews>
    <sheetView workbookViewId="0" topLeftCell="A1"/>
  </sheetViews>
  <sheetFormatPr defaultColWidth="9.140625" defaultRowHeight="15"/>
  <cols>
    <col min="1" max="1" width="22.8515625" style="13" customWidth="1"/>
    <col min="2" max="7" width="11.421875" style="13" customWidth="1"/>
    <col min="8" max="16384" width="9.140625" style="13" customWidth="1"/>
  </cols>
  <sheetData>
    <row r="1" spans="1:7" ht="15">
      <c r="A1" s="74" t="s">
        <v>108</v>
      </c>
      <c r="B1" s="195" t="str">
        <f>'Přehled katalogových listů'!B41</f>
        <v>Správa a provoz v prostředí MS Office 365</v>
      </c>
      <c r="C1" s="195"/>
      <c r="D1" s="195"/>
      <c r="E1" s="195"/>
      <c r="F1" s="195"/>
      <c r="G1" s="196"/>
    </row>
    <row r="2" spans="1:7" ht="15">
      <c r="A2" s="66" t="s">
        <v>109</v>
      </c>
      <c r="B2" s="161">
        <f>'Přehled katalogových listů'!A41</f>
        <v>24</v>
      </c>
      <c r="C2" s="161"/>
      <c r="D2" s="161"/>
      <c r="E2" s="161"/>
      <c r="F2" s="161"/>
      <c r="G2" s="162"/>
    </row>
    <row r="3" spans="1:7" ht="15">
      <c r="A3" s="66" t="s">
        <v>110</v>
      </c>
      <c r="B3" s="161" t="s">
        <v>93</v>
      </c>
      <c r="C3" s="161"/>
      <c r="D3" s="161"/>
      <c r="E3" s="161"/>
      <c r="F3" s="161"/>
      <c r="G3" s="162"/>
    </row>
    <row r="4" spans="1:7" ht="15">
      <c r="A4" s="189" t="s">
        <v>112</v>
      </c>
      <c r="B4" s="190"/>
      <c r="C4" s="190"/>
      <c r="D4" s="190"/>
      <c r="E4" s="190"/>
      <c r="F4" s="190"/>
      <c r="G4" s="191"/>
    </row>
    <row r="5" spans="1:7" ht="15">
      <c r="A5" s="66" t="s">
        <v>113</v>
      </c>
      <c r="B5" s="69" t="s">
        <v>266</v>
      </c>
      <c r="C5" s="69" t="s">
        <v>267</v>
      </c>
      <c r="D5" s="69" t="s">
        <v>268</v>
      </c>
      <c r="E5" s="69" t="s">
        <v>269</v>
      </c>
      <c r="F5" s="69" t="s">
        <v>270</v>
      </c>
      <c r="G5" s="72" t="s">
        <v>271</v>
      </c>
    </row>
    <row r="6" spans="1:7" ht="15">
      <c r="A6" s="66"/>
      <c r="B6" s="69"/>
      <c r="C6" s="69"/>
      <c r="D6" s="69" t="s">
        <v>272</v>
      </c>
      <c r="E6" s="69"/>
      <c r="F6" s="69"/>
      <c r="G6" s="72"/>
    </row>
    <row r="7" spans="1:7" ht="15">
      <c r="A7" s="66" t="s">
        <v>114</v>
      </c>
      <c r="B7" s="161" t="str">
        <f>'Přehled katalogových listů'!C41</f>
        <v>INFRA/O365</v>
      </c>
      <c r="C7" s="161"/>
      <c r="D7" s="161"/>
      <c r="E7" s="161"/>
      <c r="F7" s="161"/>
      <c r="G7" s="162"/>
    </row>
    <row r="8" spans="1:7" ht="15">
      <c r="A8" s="197" t="s">
        <v>115</v>
      </c>
      <c r="B8" s="198"/>
      <c r="C8" s="198"/>
      <c r="D8" s="198"/>
      <c r="E8" s="198"/>
      <c r="F8" s="198"/>
      <c r="G8" s="199"/>
    </row>
    <row r="9" spans="1:7" ht="146.6" customHeight="1">
      <c r="A9" s="306" t="s">
        <v>374</v>
      </c>
      <c r="B9" s="263"/>
      <c r="C9" s="263"/>
      <c r="D9" s="263"/>
      <c r="E9" s="263"/>
      <c r="F9" s="263"/>
      <c r="G9" s="264"/>
    </row>
    <row r="10" spans="1:7" ht="15">
      <c r="A10" s="189" t="s">
        <v>116</v>
      </c>
      <c r="B10" s="190"/>
      <c r="C10" s="190"/>
      <c r="D10" s="190"/>
      <c r="E10" s="190"/>
      <c r="F10" s="190"/>
      <c r="G10" s="191"/>
    </row>
    <row r="11" spans="1:7" ht="15">
      <c r="A11" s="66" t="s">
        <v>117</v>
      </c>
      <c r="B11" s="161" t="s">
        <v>118</v>
      </c>
      <c r="C11" s="161"/>
      <c r="D11" s="161"/>
      <c r="E11" s="161"/>
      <c r="F11" s="161"/>
      <c r="G11" s="162"/>
    </row>
    <row r="12" spans="1:7" ht="15">
      <c r="A12" s="219" t="s">
        <v>119</v>
      </c>
      <c r="B12" s="273" t="s">
        <v>120</v>
      </c>
      <c r="C12" s="273"/>
      <c r="D12" s="273" t="s">
        <v>121</v>
      </c>
      <c r="E12" s="273"/>
      <c r="F12" s="273" t="s">
        <v>122</v>
      </c>
      <c r="G12" s="274"/>
    </row>
    <row r="13" spans="1:7" ht="15">
      <c r="A13" s="219"/>
      <c r="B13" s="188" t="s">
        <v>123</v>
      </c>
      <c r="C13" s="188"/>
      <c r="D13" s="180">
        <v>0.05</v>
      </c>
      <c r="E13" s="180"/>
      <c r="F13" s="181" t="s">
        <v>124</v>
      </c>
      <c r="G13" s="182"/>
    </row>
    <row r="14" spans="1:7" ht="15">
      <c r="A14" s="219"/>
      <c r="B14" s="188" t="s">
        <v>157</v>
      </c>
      <c r="C14" s="188"/>
      <c r="D14" s="180">
        <v>0.3</v>
      </c>
      <c r="E14" s="180"/>
      <c r="F14" s="181" t="s">
        <v>126</v>
      </c>
      <c r="G14" s="182"/>
    </row>
    <row r="15" spans="1:7" ht="15">
      <c r="A15" s="219"/>
      <c r="B15" s="188" t="s">
        <v>158</v>
      </c>
      <c r="C15" s="188"/>
      <c r="D15" s="180">
        <v>1</v>
      </c>
      <c r="E15" s="180"/>
      <c r="F15" s="181" t="s">
        <v>126</v>
      </c>
      <c r="G15" s="182"/>
    </row>
    <row r="16" spans="1:7" ht="25.75">
      <c r="A16" s="616" t="s">
        <v>127</v>
      </c>
      <c r="B16" s="617"/>
      <c r="C16" s="617" t="s">
        <v>128</v>
      </c>
      <c r="D16" s="617"/>
      <c r="E16" s="617" t="s">
        <v>129</v>
      </c>
      <c r="F16" s="617"/>
      <c r="G16" s="90" t="s">
        <v>130</v>
      </c>
    </row>
    <row r="17" spans="1:7" ht="15">
      <c r="A17" s="176" t="s">
        <v>122</v>
      </c>
      <c r="B17" s="161"/>
      <c r="C17" s="161" t="s">
        <v>160</v>
      </c>
      <c r="D17" s="161"/>
      <c r="E17" s="181">
        <v>99.5</v>
      </c>
      <c r="F17" s="181"/>
      <c r="G17" s="72" t="s">
        <v>133</v>
      </c>
    </row>
    <row r="18" spans="1:7" ht="15">
      <c r="A18" s="176" t="s">
        <v>134</v>
      </c>
      <c r="B18" s="161"/>
      <c r="C18" s="161" t="s">
        <v>135</v>
      </c>
      <c r="D18" s="161"/>
      <c r="E18" s="181" t="s">
        <v>161</v>
      </c>
      <c r="F18" s="181"/>
      <c r="G18" s="72" t="s">
        <v>133</v>
      </c>
    </row>
    <row r="19" spans="1:7" ht="15">
      <c r="A19" s="176" t="s">
        <v>162</v>
      </c>
      <c r="B19" s="161"/>
      <c r="C19" s="161" t="s">
        <v>138</v>
      </c>
      <c r="D19" s="161"/>
      <c r="E19" s="181">
        <v>4</v>
      </c>
      <c r="F19" s="181"/>
      <c r="G19" s="72" t="s">
        <v>133</v>
      </c>
    </row>
    <row r="20" spans="1:7" ht="15">
      <c r="A20" s="176" t="s">
        <v>163</v>
      </c>
      <c r="B20" s="161"/>
      <c r="C20" s="161" t="s">
        <v>138</v>
      </c>
      <c r="D20" s="161"/>
      <c r="E20" s="181" t="s">
        <v>133</v>
      </c>
      <c r="F20" s="181"/>
      <c r="G20" s="72" t="s">
        <v>133</v>
      </c>
    </row>
    <row r="21" spans="1:7" ht="15">
      <c r="A21" s="176" t="s">
        <v>164</v>
      </c>
      <c r="B21" s="161"/>
      <c r="C21" s="161" t="s">
        <v>165</v>
      </c>
      <c r="D21" s="161"/>
      <c r="E21" s="181">
        <v>30</v>
      </c>
      <c r="F21" s="181"/>
      <c r="G21" s="72" t="s">
        <v>133</v>
      </c>
    </row>
    <row r="22" spans="1:7" ht="15">
      <c r="A22" s="176" t="s">
        <v>166</v>
      </c>
      <c r="B22" s="161"/>
      <c r="C22" s="161" t="s">
        <v>138</v>
      </c>
      <c r="D22" s="161"/>
      <c r="E22" s="181">
        <v>4</v>
      </c>
      <c r="F22" s="181"/>
      <c r="G22" s="72">
        <v>1</v>
      </c>
    </row>
    <row r="23" spans="1:7" ht="15">
      <c r="A23" s="176" t="s">
        <v>167</v>
      </c>
      <c r="B23" s="161"/>
      <c r="C23" s="161" t="s">
        <v>168</v>
      </c>
      <c r="D23" s="161"/>
      <c r="E23" s="181">
        <v>1</v>
      </c>
      <c r="F23" s="181"/>
      <c r="G23" s="72">
        <v>5</v>
      </c>
    </row>
    <row r="24" spans="1:7" ht="15">
      <c r="A24" s="176" t="s">
        <v>169</v>
      </c>
      <c r="B24" s="161"/>
      <c r="C24" s="161" t="s">
        <v>168</v>
      </c>
      <c r="D24" s="161"/>
      <c r="E24" s="181">
        <v>5</v>
      </c>
      <c r="F24" s="181"/>
      <c r="G24" s="72">
        <v>10</v>
      </c>
    </row>
    <row r="25" spans="1:7" ht="15">
      <c r="A25" s="183" t="s">
        <v>193</v>
      </c>
      <c r="B25" s="184"/>
      <c r="C25" s="184"/>
      <c r="D25" s="184"/>
      <c r="E25" s="184"/>
      <c r="F25" s="184"/>
      <c r="G25" s="449"/>
    </row>
    <row r="26" spans="1:7" ht="15">
      <c r="A26" s="77" t="s">
        <v>141</v>
      </c>
      <c r="B26" s="166"/>
      <c r="C26" s="166"/>
      <c r="D26" s="166"/>
      <c r="E26" s="166"/>
      <c r="F26" s="166"/>
      <c r="G26" s="167"/>
    </row>
    <row r="27" spans="1:7" ht="15">
      <c r="A27" s="77" t="s">
        <v>142</v>
      </c>
      <c r="B27" s="168"/>
      <c r="C27" s="168"/>
      <c r="D27" s="168"/>
      <c r="E27" s="168"/>
      <c r="F27" s="168"/>
      <c r="G27" s="169"/>
    </row>
    <row r="28" spans="1:7" ht="15">
      <c r="A28" s="77" t="s">
        <v>143</v>
      </c>
      <c r="B28" s="166" t="s">
        <v>144</v>
      </c>
      <c r="C28" s="166"/>
      <c r="D28" s="166"/>
      <c r="E28" s="166"/>
      <c r="F28" s="166"/>
      <c r="G28" s="167"/>
    </row>
    <row r="29" spans="1:7" ht="15">
      <c r="A29" s="170" t="s">
        <v>145</v>
      </c>
      <c r="B29" s="171"/>
      <c r="C29" s="171"/>
      <c r="D29" s="171"/>
      <c r="E29" s="171"/>
      <c r="F29" s="171"/>
      <c r="G29" s="172"/>
    </row>
    <row r="30" spans="1:7" ht="124.3" customHeight="1">
      <c r="A30" s="621" t="s">
        <v>338</v>
      </c>
      <c r="B30" s="622"/>
      <c r="C30" s="622"/>
      <c r="D30" s="622"/>
      <c r="E30" s="622"/>
      <c r="F30" s="622"/>
      <c r="G30" s="623"/>
    </row>
    <row r="31" spans="1:7" ht="15">
      <c r="A31" s="177" t="s">
        <v>146</v>
      </c>
      <c r="B31" s="178"/>
      <c r="C31" s="178"/>
      <c r="D31" s="178"/>
      <c r="E31" s="178"/>
      <c r="F31" s="178"/>
      <c r="G31" s="179"/>
    </row>
    <row r="32" spans="1:7" ht="15">
      <c r="A32" s="266" t="s">
        <v>147</v>
      </c>
      <c r="B32" s="188" t="s">
        <v>170</v>
      </c>
      <c r="C32" s="188"/>
      <c r="D32" s="188"/>
      <c r="E32" s="188"/>
      <c r="F32" s="188"/>
      <c r="G32" s="208"/>
    </row>
    <row r="33" spans="1:7" ht="15">
      <c r="A33" s="266"/>
      <c r="B33" s="188"/>
      <c r="C33" s="188"/>
      <c r="D33" s="188"/>
      <c r="E33" s="188"/>
      <c r="F33" s="188"/>
      <c r="G33" s="208"/>
    </row>
    <row r="34" spans="1:7" ht="25.75">
      <c r="A34" s="66" t="s">
        <v>148</v>
      </c>
      <c r="B34" s="108">
        <f>'Přehled katalogových listů'!D41</f>
        <v>200</v>
      </c>
      <c r="C34" s="108" t="str">
        <f>'Přehled katalogových listů'!E41</f>
        <v>instancí</v>
      </c>
      <c r="D34" s="108"/>
      <c r="E34" s="108"/>
      <c r="F34" s="108"/>
      <c r="G34" s="110"/>
    </row>
    <row r="35" spans="1:7" ht="57" customHeight="1" thickBot="1">
      <c r="A35" s="79" t="s">
        <v>151</v>
      </c>
      <c r="B35" s="159" t="s">
        <v>339</v>
      </c>
      <c r="C35" s="159"/>
      <c r="D35" s="159"/>
      <c r="E35" s="159"/>
      <c r="F35" s="159"/>
      <c r="G35" s="160"/>
    </row>
  </sheetData>
  <mergeCells count="59">
    <mergeCell ref="A8:G8"/>
    <mergeCell ref="A9:G9"/>
    <mergeCell ref="B7:G7"/>
    <mergeCell ref="B1:G1"/>
    <mergeCell ref="B2:G2"/>
    <mergeCell ref="B3:G3"/>
    <mergeCell ref="A4:G4"/>
    <mergeCell ref="A10:G10"/>
    <mergeCell ref="B11:G11"/>
    <mergeCell ref="A12:A15"/>
    <mergeCell ref="B12:C12"/>
    <mergeCell ref="D12:E12"/>
    <mergeCell ref="F12:G12"/>
    <mergeCell ref="B13:C13"/>
    <mergeCell ref="D13:E13"/>
    <mergeCell ref="F13:G13"/>
    <mergeCell ref="B14:C14"/>
    <mergeCell ref="D14:E14"/>
    <mergeCell ref="F14:G14"/>
    <mergeCell ref="B15:C15"/>
    <mergeCell ref="D15:E15"/>
    <mergeCell ref="F15:G15"/>
    <mergeCell ref="A17:B17"/>
    <mergeCell ref="C17:D17"/>
    <mergeCell ref="E17:F17"/>
    <mergeCell ref="A16:B16"/>
    <mergeCell ref="C16:D16"/>
    <mergeCell ref="E16:F16"/>
    <mergeCell ref="A18:B18"/>
    <mergeCell ref="C18:D18"/>
    <mergeCell ref="E18:F18"/>
    <mergeCell ref="A19:B19"/>
    <mergeCell ref="C19:D19"/>
    <mergeCell ref="E19:F19"/>
    <mergeCell ref="A20:B20"/>
    <mergeCell ref="C20:D20"/>
    <mergeCell ref="E20:F20"/>
    <mergeCell ref="A21:B21"/>
    <mergeCell ref="C21:D21"/>
    <mergeCell ref="E21:F21"/>
    <mergeCell ref="A22:B22"/>
    <mergeCell ref="C22:D22"/>
    <mergeCell ref="E22:F22"/>
    <mergeCell ref="A23:B23"/>
    <mergeCell ref="C23:D23"/>
    <mergeCell ref="E23:F23"/>
    <mergeCell ref="A32:A33"/>
    <mergeCell ref="B32:G33"/>
    <mergeCell ref="B35:G35"/>
    <mergeCell ref="A24:B24"/>
    <mergeCell ref="C24:D24"/>
    <mergeCell ref="E24:F24"/>
    <mergeCell ref="A31:G31"/>
    <mergeCell ref="A25:G25"/>
    <mergeCell ref="B26:G26"/>
    <mergeCell ref="B27:G27"/>
    <mergeCell ref="B28:G28"/>
    <mergeCell ref="A29:G29"/>
    <mergeCell ref="A30:G30"/>
  </mergeCells>
  <printOptions/>
  <pageMargins left="0.7" right="0.7" top="0.787401575" bottom="0.7874015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2547B-7A0D-47D2-8C82-6B47F6E2F6D1}">
  <sheetPr>
    <tabColor theme="5" tint="-0.24997000396251678"/>
  </sheetPr>
  <dimension ref="A1:G16"/>
  <sheetViews>
    <sheetView workbookViewId="0" topLeftCell="A1"/>
  </sheetViews>
  <sheetFormatPr defaultColWidth="9.28125" defaultRowHeight="15"/>
  <cols>
    <col min="1" max="1" width="22.8515625" style="13" customWidth="1"/>
    <col min="2" max="7" width="10.7109375" style="13" customWidth="1"/>
    <col min="8" max="16384" width="9.28125" style="13" customWidth="1"/>
  </cols>
  <sheetData>
    <row r="1" spans="1:7" ht="13.5" customHeight="1">
      <c r="A1" s="98" t="s">
        <v>108</v>
      </c>
      <c r="B1" s="611" t="str">
        <f>'Přehled katalogových listů'!B41</f>
        <v>Správa a provoz v prostředí MS Office 365</v>
      </c>
      <c r="C1" s="611"/>
      <c r="D1" s="611"/>
      <c r="E1" s="611"/>
      <c r="F1" s="611"/>
      <c r="G1" s="612"/>
    </row>
    <row r="2" spans="1:7" ht="13.5" customHeight="1">
      <c r="A2" s="100" t="s">
        <v>109</v>
      </c>
      <c r="B2" s="232">
        <f>'Přehled katalogových listů'!A41</f>
        <v>24</v>
      </c>
      <c r="C2" s="232"/>
      <c r="D2" s="232"/>
      <c r="E2" s="232"/>
      <c r="F2" s="232"/>
      <c r="G2" s="233"/>
    </row>
    <row r="3" spans="1:7" ht="13.5" customHeight="1">
      <c r="A3" s="100" t="s">
        <v>110</v>
      </c>
      <c r="B3" s="234" t="s">
        <v>93</v>
      </c>
      <c r="C3" s="234"/>
      <c r="D3" s="234"/>
      <c r="E3" s="234"/>
      <c r="F3" s="234"/>
      <c r="G3" s="235"/>
    </row>
    <row r="4" spans="1:7" ht="15">
      <c r="A4" s="328" t="s">
        <v>112</v>
      </c>
      <c r="B4" s="329"/>
      <c r="C4" s="329"/>
      <c r="D4" s="329"/>
      <c r="E4" s="329"/>
      <c r="F4" s="329"/>
      <c r="G4" s="330"/>
    </row>
    <row r="5" spans="1:7" ht="15">
      <c r="A5" s="100" t="s">
        <v>113</v>
      </c>
      <c r="B5" s="116" t="s">
        <v>266</v>
      </c>
      <c r="C5" s="116" t="s">
        <v>267</v>
      </c>
      <c r="D5" s="116" t="s">
        <v>268</v>
      </c>
      <c r="E5" s="116" t="s">
        <v>269</v>
      </c>
      <c r="F5" s="116" t="s">
        <v>270</v>
      </c>
      <c r="G5" s="117" t="s">
        <v>271</v>
      </c>
    </row>
    <row r="6" spans="1:7" ht="15">
      <c r="A6" s="100"/>
      <c r="B6" s="116"/>
      <c r="C6" s="116"/>
      <c r="D6" s="116" t="s">
        <v>272</v>
      </c>
      <c r="E6" s="116"/>
      <c r="F6" s="116"/>
      <c r="G6" s="117"/>
    </row>
    <row r="7" spans="1:7" ht="14.05" customHeight="1">
      <c r="A7" s="100" t="s">
        <v>114</v>
      </c>
      <c r="B7" s="234" t="str">
        <f>'Přehled katalogových listů'!F41</f>
        <v>ADHOC/O365</v>
      </c>
      <c r="C7" s="234"/>
      <c r="D7" s="234"/>
      <c r="E7" s="234"/>
      <c r="F7" s="234"/>
      <c r="G7" s="235"/>
    </row>
    <row r="8" spans="1:7" ht="26.05" customHeight="1">
      <c r="A8" s="443" t="s">
        <v>115</v>
      </c>
      <c r="B8" s="444"/>
      <c r="C8" s="444"/>
      <c r="D8" s="444"/>
      <c r="E8" s="444"/>
      <c r="F8" s="444"/>
      <c r="G8" s="445"/>
    </row>
    <row r="9" spans="1:7" ht="81" customHeight="1">
      <c r="A9" s="573" t="s">
        <v>337</v>
      </c>
      <c r="B9" s="574"/>
      <c r="C9" s="574"/>
      <c r="D9" s="574"/>
      <c r="E9" s="574"/>
      <c r="F9" s="574"/>
      <c r="G9" s="575"/>
    </row>
    <row r="10" spans="1:7" ht="15">
      <c r="A10" s="536" t="s">
        <v>154</v>
      </c>
      <c r="B10" s="537"/>
      <c r="C10" s="537"/>
      <c r="D10" s="537"/>
      <c r="E10" s="537"/>
      <c r="F10" s="537"/>
      <c r="G10" s="538"/>
    </row>
    <row r="11" spans="1:7" ht="45" customHeight="1">
      <c r="A11" s="570" t="s">
        <v>317</v>
      </c>
      <c r="B11" s="571"/>
      <c r="C11" s="571"/>
      <c r="D11" s="571"/>
      <c r="E11" s="571"/>
      <c r="F11" s="571"/>
      <c r="G11" s="572"/>
    </row>
    <row r="12" spans="1:7" ht="26.5" customHeight="1">
      <c r="A12" s="236" t="s">
        <v>146</v>
      </c>
      <c r="B12" s="237"/>
      <c r="C12" s="237"/>
      <c r="D12" s="237"/>
      <c r="E12" s="237"/>
      <c r="F12" s="237"/>
      <c r="G12" s="238"/>
    </row>
    <row r="13" spans="1:7" ht="13.5" customHeight="1">
      <c r="A13" s="80" t="s">
        <v>147</v>
      </c>
      <c r="B13" s="234"/>
      <c r="C13" s="234"/>
      <c r="D13" s="234"/>
      <c r="E13" s="234"/>
      <c r="F13" s="234"/>
      <c r="G13" s="235"/>
    </row>
    <row r="14" spans="1:7" ht="25.75">
      <c r="A14" s="100" t="s">
        <v>148</v>
      </c>
      <c r="B14" s="256" t="s">
        <v>133</v>
      </c>
      <c r="C14" s="256"/>
      <c r="D14" s="256"/>
      <c r="E14" s="256"/>
      <c r="F14" s="256"/>
      <c r="G14" s="257"/>
    </row>
    <row r="15" spans="1:7" ht="13.5" customHeight="1">
      <c r="A15" s="80" t="s">
        <v>149</v>
      </c>
      <c r="B15" s="441" t="s">
        <v>150</v>
      </c>
      <c r="C15" s="441"/>
      <c r="D15" s="441"/>
      <c r="E15" s="441"/>
      <c r="F15" s="441"/>
      <c r="G15" s="442"/>
    </row>
    <row r="16" spans="1:7" ht="13.5" customHeight="1" thickBot="1">
      <c r="A16" s="83" t="s">
        <v>151</v>
      </c>
      <c r="B16" s="230"/>
      <c r="C16" s="230"/>
      <c r="D16" s="230"/>
      <c r="E16" s="230"/>
      <c r="F16" s="230"/>
      <c r="G16" s="231"/>
    </row>
  </sheetData>
  <mergeCells count="14">
    <mergeCell ref="B16:G16"/>
    <mergeCell ref="B13:G13"/>
    <mergeCell ref="A12:G12"/>
    <mergeCell ref="B7:G7"/>
    <mergeCell ref="A11:G11"/>
    <mergeCell ref="A10:G10"/>
    <mergeCell ref="A9:G9"/>
    <mergeCell ref="A8:G8"/>
    <mergeCell ref="B14:G14"/>
    <mergeCell ref="A4:G4"/>
    <mergeCell ref="B3:G3"/>
    <mergeCell ref="B2:G2"/>
    <mergeCell ref="B1:G1"/>
    <mergeCell ref="B15:G15"/>
  </mergeCells>
  <printOptions/>
  <pageMargins left="0.7" right="0.7" top="0.787401575" bottom="0.7874015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8F2DF-9686-4C31-B2E0-3177059484E5}">
  <dimension ref="A1:G35"/>
  <sheetViews>
    <sheetView workbookViewId="0" topLeftCell="A1"/>
  </sheetViews>
  <sheetFormatPr defaultColWidth="9.140625" defaultRowHeight="15"/>
  <cols>
    <col min="1" max="1" width="22.8515625" style="13" customWidth="1"/>
    <col min="2" max="7" width="11.421875" style="13" customWidth="1"/>
    <col min="8" max="16384" width="9.140625" style="13" customWidth="1"/>
  </cols>
  <sheetData>
    <row r="1" spans="1:7" ht="15">
      <c r="A1" s="74" t="s">
        <v>108</v>
      </c>
      <c r="B1" s="195" t="str">
        <f>'Přehled katalogových listů'!B42</f>
        <v>Správa a provoz v prostředí MS Azure</v>
      </c>
      <c r="C1" s="195"/>
      <c r="D1" s="195"/>
      <c r="E1" s="195"/>
      <c r="F1" s="195"/>
      <c r="G1" s="196"/>
    </row>
    <row r="2" spans="1:7" ht="15">
      <c r="A2" s="66" t="s">
        <v>109</v>
      </c>
      <c r="B2" s="161">
        <f>'Přehled katalogových listů'!A42</f>
        <v>25</v>
      </c>
      <c r="C2" s="161"/>
      <c r="D2" s="161"/>
      <c r="E2" s="161"/>
      <c r="F2" s="161"/>
      <c r="G2" s="162"/>
    </row>
    <row r="3" spans="1:7" ht="15">
      <c r="A3" s="66" t="s">
        <v>110</v>
      </c>
      <c r="B3" s="161" t="str">
        <f>_Toc10637768</f>
        <v>Správa a provoz v prostředí MS Azure</v>
      </c>
      <c r="C3" s="161"/>
      <c r="D3" s="161"/>
      <c r="E3" s="161"/>
      <c r="F3" s="161"/>
      <c r="G3" s="162"/>
    </row>
    <row r="4" spans="1:7" ht="15">
      <c r="A4" s="189" t="s">
        <v>112</v>
      </c>
      <c r="B4" s="190"/>
      <c r="C4" s="190"/>
      <c r="D4" s="190"/>
      <c r="E4" s="190"/>
      <c r="F4" s="190"/>
      <c r="G4" s="191"/>
    </row>
    <row r="5" spans="1:7" ht="15">
      <c r="A5" s="66" t="s">
        <v>113</v>
      </c>
      <c r="B5" s="69" t="s">
        <v>266</v>
      </c>
      <c r="C5" s="69" t="s">
        <v>267</v>
      </c>
      <c r="D5" s="69" t="s">
        <v>268</v>
      </c>
      <c r="E5" s="69" t="s">
        <v>269</v>
      </c>
      <c r="F5" s="69" t="s">
        <v>270</v>
      </c>
      <c r="G5" s="72" t="s">
        <v>271</v>
      </c>
    </row>
    <row r="6" spans="1:7" ht="15">
      <c r="A6" s="66"/>
      <c r="B6" s="69"/>
      <c r="C6" s="69"/>
      <c r="D6" s="69"/>
      <c r="E6" s="69" t="s">
        <v>272</v>
      </c>
      <c r="F6" s="69"/>
      <c r="G6" s="72"/>
    </row>
    <row r="7" spans="1:7" ht="15">
      <c r="A7" s="66" t="s">
        <v>114</v>
      </c>
      <c r="B7" s="161" t="str">
        <f>'Přehled katalogových listů'!C41</f>
        <v>INFRA/O365</v>
      </c>
      <c r="C7" s="161"/>
      <c r="D7" s="161"/>
      <c r="E7" s="161"/>
      <c r="F7" s="161"/>
      <c r="G7" s="162"/>
    </row>
    <row r="8" spans="1:7" ht="15">
      <c r="A8" s="197" t="s">
        <v>115</v>
      </c>
      <c r="B8" s="198"/>
      <c r="C8" s="198"/>
      <c r="D8" s="198"/>
      <c r="E8" s="198"/>
      <c r="F8" s="198"/>
      <c r="G8" s="199"/>
    </row>
    <row r="9" spans="1:7" ht="147.45" customHeight="1">
      <c r="A9" s="306" t="s">
        <v>373</v>
      </c>
      <c r="B9" s="263"/>
      <c r="C9" s="263"/>
      <c r="D9" s="263"/>
      <c r="E9" s="263"/>
      <c r="F9" s="263"/>
      <c r="G9" s="264"/>
    </row>
    <row r="10" spans="1:7" ht="15">
      <c r="A10" s="189" t="s">
        <v>116</v>
      </c>
      <c r="B10" s="190"/>
      <c r="C10" s="190"/>
      <c r="D10" s="190"/>
      <c r="E10" s="190"/>
      <c r="F10" s="190"/>
      <c r="G10" s="191"/>
    </row>
    <row r="11" spans="1:7" ht="15">
      <c r="A11" s="66" t="s">
        <v>117</v>
      </c>
      <c r="B11" s="161" t="s">
        <v>118</v>
      </c>
      <c r="C11" s="161"/>
      <c r="D11" s="161"/>
      <c r="E11" s="161"/>
      <c r="F11" s="161"/>
      <c r="G11" s="162"/>
    </row>
    <row r="12" spans="1:7" ht="15">
      <c r="A12" s="219" t="s">
        <v>119</v>
      </c>
      <c r="B12" s="273" t="s">
        <v>120</v>
      </c>
      <c r="C12" s="273"/>
      <c r="D12" s="273" t="s">
        <v>121</v>
      </c>
      <c r="E12" s="273"/>
      <c r="F12" s="273" t="s">
        <v>122</v>
      </c>
      <c r="G12" s="274"/>
    </row>
    <row r="13" spans="1:7" ht="15">
      <c r="A13" s="219"/>
      <c r="B13" s="188" t="s">
        <v>123</v>
      </c>
      <c r="C13" s="188"/>
      <c r="D13" s="180">
        <v>0.05</v>
      </c>
      <c r="E13" s="180"/>
      <c r="F13" s="181" t="s">
        <v>124</v>
      </c>
      <c r="G13" s="182"/>
    </row>
    <row r="14" spans="1:7" ht="15">
      <c r="A14" s="219"/>
      <c r="B14" s="188" t="s">
        <v>157</v>
      </c>
      <c r="C14" s="188"/>
      <c r="D14" s="180">
        <v>0.3</v>
      </c>
      <c r="E14" s="180"/>
      <c r="F14" s="181" t="s">
        <v>126</v>
      </c>
      <c r="G14" s="182"/>
    </row>
    <row r="15" spans="1:7" ht="15">
      <c r="A15" s="219"/>
      <c r="B15" s="188" t="s">
        <v>158</v>
      </c>
      <c r="C15" s="188"/>
      <c r="D15" s="180">
        <v>1</v>
      </c>
      <c r="E15" s="180"/>
      <c r="F15" s="181" t="s">
        <v>126</v>
      </c>
      <c r="G15" s="182"/>
    </row>
    <row r="16" spans="1:7" ht="25.75">
      <c r="A16" s="616" t="s">
        <v>127</v>
      </c>
      <c r="B16" s="617"/>
      <c r="C16" s="617" t="s">
        <v>128</v>
      </c>
      <c r="D16" s="617"/>
      <c r="E16" s="617" t="s">
        <v>129</v>
      </c>
      <c r="F16" s="617"/>
      <c r="G16" s="90" t="s">
        <v>130</v>
      </c>
    </row>
    <row r="17" spans="1:7" ht="15">
      <c r="A17" s="176" t="s">
        <v>122</v>
      </c>
      <c r="B17" s="161"/>
      <c r="C17" s="161" t="s">
        <v>160</v>
      </c>
      <c r="D17" s="161"/>
      <c r="E17" s="181">
        <v>99.5</v>
      </c>
      <c r="F17" s="181"/>
      <c r="G17" s="72" t="s">
        <v>133</v>
      </c>
    </row>
    <row r="18" spans="1:7" ht="15">
      <c r="A18" s="176" t="s">
        <v>134</v>
      </c>
      <c r="B18" s="161"/>
      <c r="C18" s="161" t="s">
        <v>135</v>
      </c>
      <c r="D18" s="161"/>
      <c r="E18" s="181" t="s">
        <v>161</v>
      </c>
      <c r="F18" s="181"/>
      <c r="G18" s="72" t="s">
        <v>133</v>
      </c>
    </row>
    <row r="19" spans="1:7" ht="15">
      <c r="A19" s="176" t="s">
        <v>162</v>
      </c>
      <c r="B19" s="161"/>
      <c r="C19" s="161" t="s">
        <v>138</v>
      </c>
      <c r="D19" s="161"/>
      <c r="E19" s="181">
        <v>4</v>
      </c>
      <c r="F19" s="181"/>
      <c r="G19" s="72" t="s">
        <v>133</v>
      </c>
    </row>
    <row r="20" spans="1:7" ht="15">
      <c r="A20" s="176" t="s">
        <v>163</v>
      </c>
      <c r="B20" s="161"/>
      <c r="C20" s="161" t="s">
        <v>138</v>
      </c>
      <c r="D20" s="161"/>
      <c r="E20" s="181" t="s">
        <v>133</v>
      </c>
      <c r="F20" s="181"/>
      <c r="G20" s="72" t="s">
        <v>133</v>
      </c>
    </row>
    <row r="21" spans="1:7" ht="15">
      <c r="A21" s="176" t="s">
        <v>164</v>
      </c>
      <c r="B21" s="161"/>
      <c r="C21" s="161" t="s">
        <v>165</v>
      </c>
      <c r="D21" s="161"/>
      <c r="E21" s="181">
        <v>30</v>
      </c>
      <c r="F21" s="181"/>
      <c r="G21" s="72" t="s">
        <v>133</v>
      </c>
    </row>
    <row r="22" spans="1:7" ht="15">
      <c r="A22" s="176" t="s">
        <v>166</v>
      </c>
      <c r="B22" s="161"/>
      <c r="C22" s="161" t="s">
        <v>138</v>
      </c>
      <c r="D22" s="161"/>
      <c r="E22" s="181">
        <v>4</v>
      </c>
      <c r="F22" s="181"/>
      <c r="G22" s="72">
        <v>1</v>
      </c>
    </row>
    <row r="23" spans="1:7" ht="15">
      <c r="A23" s="176" t="s">
        <v>167</v>
      </c>
      <c r="B23" s="161"/>
      <c r="C23" s="161" t="s">
        <v>168</v>
      </c>
      <c r="D23" s="161"/>
      <c r="E23" s="181">
        <v>1</v>
      </c>
      <c r="F23" s="181"/>
      <c r="G23" s="72">
        <v>5</v>
      </c>
    </row>
    <row r="24" spans="1:7" ht="15">
      <c r="A24" s="176" t="s">
        <v>169</v>
      </c>
      <c r="B24" s="161"/>
      <c r="C24" s="161" t="s">
        <v>168</v>
      </c>
      <c r="D24" s="161"/>
      <c r="E24" s="181">
        <v>5</v>
      </c>
      <c r="F24" s="181"/>
      <c r="G24" s="72">
        <v>10</v>
      </c>
    </row>
    <row r="25" spans="1:7" ht="15">
      <c r="A25" s="183" t="s">
        <v>193</v>
      </c>
      <c r="B25" s="184"/>
      <c r="C25" s="184"/>
      <c r="D25" s="184"/>
      <c r="E25" s="184"/>
      <c r="F25" s="184"/>
      <c r="G25" s="449"/>
    </row>
    <row r="26" spans="1:7" ht="15">
      <c r="A26" s="77" t="s">
        <v>141</v>
      </c>
      <c r="B26" s="166"/>
      <c r="C26" s="166"/>
      <c r="D26" s="166"/>
      <c r="E26" s="166"/>
      <c r="F26" s="166"/>
      <c r="G26" s="167"/>
    </row>
    <row r="27" spans="1:7" ht="15">
      <c r="A27" s="77" t="s">
        <v>142</v>
      </c>
      <c r="B27" s="168"/>
      <c r="C27" s="168"/>
      <c r="D27" s="168"/>
      <c r="E27" s="168"/>
      <c r="F27" s="168"/>
      <c r="G27" s="169"/>
    </row>
    <row r="28" spans="1:7" ht="15">
      <c r="A28" s="77" t="s">
        <v>143</v>
      </c>
      <c r="B28" s="166" t="s">
        <v>144</v>
      </c>
      <c r="C28" s="166"/>
      <c r="D28" s="166"/>
      <c r="E28" s="166"/>
      <c r="F28" s="166"/>
      <c r="G28" s="167"/>
    </row>
    <row r="29" spans="1:7" ht="15">
      <c r="A29" s="170" t="s">
        <v>145</v>
      </c>
      <c r="B29" s="171"/>
      <c r="C29" s="171"/>
      <c r="D29" s="171"/>
      <c r="E29" s="171"/>
      <c r="F29" s="171"/>
      <c r="G29" s="172"/>
    </row>
    <row r="30" spans="1:7" ht="106.4" customHeight="1">
      <c r="A30" s="624" t="s">
        <v>332</v>
      </c>
      <c r="B30" s="625"/>
      <c r="C30" s="625"/>
      <c r="D30" s="625"/>
      <c r="E30" s="625"/>
      <c r="F30" s="625"/>
      <c r="G30" s="626"/>
    </row>
    <row r="31" spans="1:7" ht="15">
      <c r="A31" s="177" t="s">
        <v>146</v>
      </c>
      <c r="B31" s="178"/>
      <c r="C31" s="178"/>
      <c r="D31" s="178"/>
      <c r="E31" s="178"/>
      <c r="F31" s="178"/>
      <c r="G31" s="179"/>
    </row>
    <row r="32" spans="1:7" ht="15">
      <c r="A32" s="266" t="s">
        <v>147</v>
      </c>
      <c r="B32" s="188" t="s">
        <v>170</v>
      </c>
      <c r="C32" s="188"/>
      <c r="D32" s="188"/>
      <c r="E32" s="188"/>
      <c r="F32" s="188"/>
      <c r="G32" s="208"/>
    </row>
    <row r="33" spans="1:7" ht="15">
      <c r="A33" s="266"/>
      <c r="B33" s="188"/>
      <c r="C33" s="188"/>
      <c r="D33" s="188"/>
      <c r="E33" s="188"/>
      <c r="F33" s="188"/>
      <c r="G33" s="208"/>
    </row>
    <row r="34" spans="1:7" ht="25.75">
      <c r="A34" s="66" t="s">
        <v>148</v>
      </c>
      <c r="B34" s="140">
        <f>'Přehled katalogových listů'!D42</f>
        <v>50</v>
      </c>
      <c r="C34" s="139" t="str">
        <f>'Přehled katalogových listů'!E42</f>
        <v>entit</v>
      </c>
      <c r="D34" s="108"/>
      <c r="E34" s="108"/>
      <c r="F34" s="108"/>
      <c r="G34" s="110"/>
    </row>
    <row r="35" spans="1:7" ht="69" customHeight="1" thickBot="1">
      <c r="A35" s="79" t="s">
        <v>151</v>
      </c>
      <c r="B35" s="429" t="s">
        <v>279</v>
      </c>
      <c r="C35" s="429"/>
      <c r="D35" s="429"/>
      <c r="E35" s="429"/>
      <c r="F35" s="429"/>
      <c r="G35" s="430"/>
    </row>
  </sheetData>
  <mergeCells count="59">
    <mergeCell ref="B7:G7"/>
    <mergeCell ref="B1:G1"/>
    <mergeCell ref="B2:G2"/>
    <mergeCell ref="B3:G3"/>
    <mergeCell ref="A4:G4"/>
    <mergeCell ref="B11:G11"/>
    <mergeCell ref="A8:G8"/>
    <mergeCell ref="A9:G9"/>
    <mergeCell ref="A10:G10"/>
    <mergeCell ref="B15:C15"/>
    <mergeCell ref="D15:E15"/>
    <mergeCell ref="F15:G15"/>
    <mergeCell ref="A16:B16"/>
    <mergeCell ref="C16:D16"/>
    <mergeCell ref="E16:F16"/>
    <mergeCell ref="A12:A15"/>
    <mergeCell ref="B12:C12"/>
    <mergeCell ref="D12:E12"/>
    <mergeCell ref="F12:G12"/>
    <mergeCell ref="B13:C13"/>
    <mergeCell ref="D13:E13"/>
    <mergeCell ref="F13:G13"/>
    <mergeCell ref="B14:C14"/>
    <mergeCell ref="D14:E14"/>
    <mergeCell ref="F14:G14"/>
    <mergeCell ref="A17:B17"/>
    <mergeCell ref="C17:D17"/>
    <mergeCell ref="E17:F17"/>
    <mergeCell ref="A18:B18"/>
    <mergeCell ref="C18:D18"/>
    <mergeCell ref="E18:F18"/>
    <mergeCell ref="A19:B19"/>
    <mergeCell ref="C19:D19"/>
    <mergeCell ref="E19:F19"/>
    <mergeCell ref="A20:B20"/>
    <mergeCell ref="C20:D20"/>
    <mergeCell ref="E20:F20"/>
    <mergeCell ref="A21:B21"/>
    <mergeCell ref="C21:D21"/>
    <mergeCell ref="E21:F21"/>
    <mergeCell ref="A22:B22"/>
    <mergeCell ref="C22:D22"/>
    <mergeCell ref="E22:F22"/>
    <mergeCell ref="A23:B23"/>
    <mergeCell ref="C23:D23"/>
    <mergeCell ref="E23:F23"/>
    <mergeCell ref="A24:B24"/>
    <mergeCell ref="C24:D24"/>
    <mergeCell ref="E24:F24"/>
    <mergeCell ref="A32:A33"/>
    <mergeCell ref="B32:G33"/>
    <mergeCell ref="B35:G35"/>
    <mergeCell ref="A31:G31"/>
    <mergeCell ref="A25:G25"/>
    <mergeCell ref="B26:G26"/>
    <mergeCell ref="B27:G27"/>
    <mergeCell ref="B28:G28"/>
    <mergeCell ref="A29:G29"/>
    <mergeCell ref="A30:G30"/>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
  <sheetViews>
    <sheetView workbookViewId="0" topLeftCell="A1"/>
  </sheetViews>
  <sheetFormatPr defaultColWidth="9.28125" defaultRowHeight="15"/>
  <cols>
    <col min="1" max="1" width="22.8515625" style="13" customWidth="1"/>
    <col min="2" max="7" width="11.140625" style="13" customWidth="1"/>
    <col min="8" max="16384" width="9.28125" style="13" customWidth="1"/>
  </cols>
  <sheetData>
    <row r="1" spans="1:7" ht="26.15" customHeight="1">
      <c r="A1" s="70" t="s">
        <v>108</v>
      </c>
      <c r="B1" s="226" t="str">
        <f>'Přehled katalogových listů'!B4</f>
        <v>Realizace provozního monitoringu a zajištění dohledových služeb infrastrukturní a aplikační vrstvy</v>
      </c>
      <c r="C1" s="226"/>
      <c r="D1" s="226"/>
      <c r="E1" s="226"/>
      <c r="F1" s="226"/>
      <c r="G1" s="227"/>
    </row>
    <row r="2" spans="1:7" ht="15">
      <c r="A2" s="64" t="s">
        <v>109</v>
      </c>
      <c r="B2" s="161">
        <f>'Přehled katalogových listů'!A4</f>
        <v>3</v>
      </c>
      <c r="C2" s="161"/>
      <c r="D2" s="161"/>
      <c r="E2" s="161"/>
      <c r="F2" s="161"/>
      <c r="G2" s="162"/>
    </row>
    <row r="3" spans="1:7" ht="26.15" customHeight="1">
      <c r="A3" s="64" t="s">
        <v>110</v>
      </c>
      <c r="B3" s="188" t="s">
        <v>11</v>
      </c>
      <c r="C3" s="188"/>
      <c r="D3" s="188"/>
      <c r="E3" s="188"/>
      <c r="F3" s="188"/>
      <c r="G3" s="208"/>
    </row>
    <row r="4" spans="1:7" ht="15" customHeight="1">
      <c r="A4" s="220" t="s">
        <v>112</v>
      </c>
      <c r="B4" s="221"/>
      <c r="C4" s="221"/>
      <c r="D4" s="221"/>
      <c r="E4" s="221"/>
      <c r="F4" s="221"/>
      <c r="G4" s="222"/>
    </row>
    <row r="5" spans="1:7" ht="15">
      <c r="A5" s="66" t="s">
        <v>113</v>
      </c>
      <c r="B5" s="69" t="s">
        <v>266</v>
      </c>
      <c r="C5" s="69" t="s">
        <v>267</v>
      </c>
      <c r="D5" s="69" t="s">
        <v>268</v>
      </c>
      <c r="E5" s="69" t="s">
        <v>269</v>
      </c>
      <c r="F5" s="69" t="s">
        <v>270</v>
      </c>
      <c r="G5" s="72" t="s">
        <v>271</v>
      </c>
    </row>
    <row r="6" spans="1:7" ht="15">
      <c r="A6" s="66"/>
      <c r="B6" s="69" t="s">
        <v>272</v>
      </c>
      <c r="C6" s="69" t="s">
        <v>372</v>
      </c>
      <c r="D6" s="69" t="s">
        <v>272</v>
      </c>
      <c r="E6" s="69" t="s">
        <v>272</v>
      </c>
      <c r="F6" s="69" t="s">
        <v>272</v>
      </c>
      <c r="G6" s="72" t="s">
        <v>272</v>
      </c>
    </row>
    <row r="7" spans="1:7" ht="15">
      <c r="A7" s="66" t="s">
        <v>114</v>
      </c>
      <c r="B7" s="188" t="str">
        <f>'Přehled katalogových listů'!C4</f>
        <v>INFRA/MONIT</v>
      </c>
      <c r="C7" s="188"/>
      <c r="D7" s="188"/>
      <c r="E7" s="188"/>
      <c r="F7" s="188"/>
      <c r="G7" s="208"/>
    </row>
    <row r="8" spans="1:7" ht="13.4" customHeight="1">
      <c r="A8" s="220" t="s">
        <v>153</v>
      </c>
      <c r="B8" s="221"/>
      <c r="C8" s="221"/>
      <c r="D8" s="221"/>
      <c r="E8" s="221"/>
      <c r="F8" s="221"/>
      <c r="G8" s="222"/>
    </row>
    <row r="9" spans="1:7" ht="352" customHeight="1">
      <c r="A9" s="213" t="s">
        <v>283</v>
      </c>
      <c r="B9" s="214"/>
      <c r="C9" s="214"/>
      <c r="D9" s="214"/>
      <c r="E9" s="214"/>
      <c r="F9" s="214"/>
      <c r="G9" s="215"/>
    </row>
    <row r="10" spans="1:7" ht="276.45" customHeight="1">
      <c r="A10" s="223" t="s">
        <v>284</v>
      </c>
      <c r="B10" s="224"/>
      <c r="C10" s="224"/>
      <c r="D10" s="224"/>
      <c r="E10" s="224"/>
      <c r="F10" s="224"/>
      <c r="G10" s="225"/>
    </row>
    <row r="11" spans="1:7" ht="15" customHeight="1">
      <c r="A11" s="216" t="s">
        <v>154</v>
      </c>
      <c r="B11" s="217"/>
      <c r="C11" s="217"/>
      <c r="D11" s="217"/>
      <c r="E11" s="217"/>
      <c r="F11" s="217"/>
      <c r="G11" s="218"/>
    </row>
    <row r="12" spans="1:7" ht="13.4" customHeight="1">
      <c r="A12" s="219" t="s">
        <v>155</v>
      </c>
      <c r="B12" s="188"/>
      <c r="C12" s="188"/>
      <c r="D12" s="188"/>
      <c r="E12" s="188"/>
      <c r="F12" s="188"/>
      <c r="G12" s="208"/>
    </row>
    <row r="13" spans="1:7" ht="13.4" customHeight="1">
      <c r="A13" s="220" t="s">
        <v>146</v>
      </c>
      <c r="B13" s="221"/>
      <c r="C13" s="221"/>
      <c r="D13" s="221"/>
      <c r="E13" s="221"/>
      <c r="F13" s="221"/>
      <c r="G13" s="222"/>
    </row>
    <row r="14" spans="1:7" ht="26.7" customHeight="1">
      <c r="A14" s="64" t="s">
        <v>147</v>
      </c>
      <c r="B14" s="188" t="s">
        <v>156</v>
      </c>
      <c r="C14" s="188"/>
      <c r="D14" s="188"/>
      <c r="E14" s="188"/>
      <c r="F14" s="188"/>
      <c r="G14" s="208"/>
    </row>
    <row r="15" spans="1:7" ht="25.75">
      <c r="A15" s="66" t="s">
        <v>148</v>
      </c>
      <c r="B15" s="209" t="str">
        <f>'Přehled katalogových listů'!D4&amp;" "&amp;'Přehled katalogových listů'!E4</f>
        <v>1000 entit</v>
      </c>
      <c r="C15" s="209"/>
      <c r="D15" s="209"/>
      <c r="E15" s="209"/>
      <c r="F15" s="209"/>
      <c r="G15" s="210"/>
    </row>
    <row r="16" spans="1:7" ht="13.3" thickBot="1">
      <c r="A16" s="68" t="s">
        <v>151</v>
      </c>
      <c r="B16" s="211"/>
      <c r="C16" s="211"/>
      <c r="D16" s="211"/>
      <c r="E16" s="211"/>
      <c r="F16" s="211"/>
      <c r="G16" s="212"/>
    </row>
  </sheetData>
  <mergeCells count="14">
    <mergeCell ref="A8:G8"/>
    <mergeCell ref="A10:G10"/>
    <mergeCell ref="B1:G1"/>
    <mergeCell ref="B2:G2"/>
    <mergeCell ref="B3:G3"/>
    <mergeCell ref="A4:G4"/>
    <mergeCell ref="B7:G7"/>
    <mergeCell ref="B14:G14"/>
    <mergeCell ref="B15:G15"/>
    <mergeCell ref="B16:G16"/>
    <mergeCell ref="A9:G9"/>
    <mergeCell ref="A11:G11"/>
    <mergeCell ref="A12:G12"/>
    <mergeCell ref="A13:G13"/>
  </mergeCells>
  <printOptions/>
  <pageMargins left="0.7" right="0.7" top="0.787401575" bottom="0.7874015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3E2A-BC66-4BC2-A45E-D47AC9073B08}">
  <sheetPr>
    <tabColor theme="5" tint="-0.24997000396251678"/>
  </sheetPr>
  <dimension ref="A1:G16"/>
  <sheetViews>
    <sheetView workbookViewId="0" topLeftCell="A1"/>
  </sheetViews>
  <sheetFormatPr defaultColWidth="9.28125" defaultRowHeight="15"/>
  <cols>
    <col min="1" max="1" width="22.8515625" style="13" customWidth="1"/>
    <col min="2" max="7" width="10.7109375" style="13" customWidth="1"/>
    <col min="8" max="16384" width="9.28125" style="13" customWidth="1"/>
  </cols>
  <sheetData>
    <row r="1" spans="1:7" ht="13.5" customHeight="1">
      <c r="A1" s="93" t="s">
        <v>108</v>
      </c>
      <c r="B1" s="375" t="str">
        <f>'Přehled katalogových listů'!B42</f>
        <v>Správa a provoz v prostředí MS Azure</v>
      </c>
      <c r="C1" s="375"/>
      <c r="D1" s="375"/>
      <c r="E1" s="375"/>
      <c r="F1" s="375"/>
      <c r="G1" s="376"/>
    </row>
    <row r="2" spans="1:7" ht="13.5" customHeight="1">
      <c r="A2" s="66" t="s">
        <v>109</v>
      </c>
      <c r="B2" s="631">
        <f>'Přehled katalogových listů'!A42</f>
        <v>25</v>
      </c>
      <c r="C2" s="631"/>
      <c r="D2" s="631"/>
      <c r="E2" s="631"/>
      <c r="F2" s="631"/>
      <c r="G2" s="632"/>
    </row>
    <row r="3" spans="1:7" ht="13.5" customHeight="1">
      <c r="A3" s="66" t="s">
        <v>110</v>
      </c>
      <c r="B3" s="631" t="s">
        <v>96</v>
      </c>
      <c r="C3" s="631"/>
      <c r="D3" s="631"/>
      <c r="E3" s="631"/>
      <c r="F3" s="631"/>
      <c r="G3" s="632"/>
    </row>
    <row r="4" spans="1:7" ht="15">
      <c r="A4" s="636" t="s">
        <v>112</v>
      </c>
      <c r="B4" s="637"/>
      <c r="C4" s="637"/>
      <c r="D4" s="637"/>
      <c r="E4" s="637"/>
      <c r="F4" s="637"/>
      <c r="G4" s="638"/>
    </row>
    <row r="5" spans="1:7" ht="15">
      <c r="A5" s="66" t="s">
        <v>113</v>
      </c>
      <c r="B5" s="69" t="s">
        <v>266</v>
      </c>
      <c r="C5" s="69" t="s">
        <v>267</v>
      </c>
      <c r="D5" s="69" t="s">
        <v>268</v>
      </c>
      <c r="E5" s="69" t="s">
        <v>269</v>
      </c>
      <c r="F5" s="69" t="s">
        <v>270</v>
      </c>
      <c r="G5" s="72" t="s">
        <v>271</v>
      </c>
    </row>
    <row r="6" spans="1:7" ht="15">
      <c r="A6" s="66"/>
      <c r="B6" s="69"/>
      <c r="C6" s="69"/>
      <c r="D6" s="69"/>
      <c r="E6" s="69" t="s">
        <v>272</v>
      </c>
      <c r="F6" s="69"/>
      <c r="G6" s="72"/>
    </row>
    <row r="7" spans="1:7" ht="14.25" customHeight="1">
      <c r="A7" s="66" t="s">
        <v>114</v>
      </c>
      <c r="B7" s="631" t="str">
        <f>'Přehled katalogových listů'!F42</f>
        <v>ADHOC/AZURE</v>
      </c>
      <c r="C7" s="631"/>
      <c r="D7" s="631"/>
      <c r="E7" s="631"/>
      <c r="F7" s="631"/>
      <c r="G7" s="632"/>
    </row>
    <row r="8" spans="1:7" ht="25.5" customHeight="1">
      <c r="A8" s="636" t="s">
        <v>115</v>
      </c>
      <c r="B8" s="637"/>
      <c r="C8" s="637"/>
      <c r="D8" s="637"/>
      <c r="E8" s="637"/>
      <c r="F8" s="637"/>
      <c r="G8" s="638"/>
    </row>
    <row r="9" spans="1:7" ht="80.15" customHeight="1">
      <c r="A9" s="573" t="s">
        <v>274</v>
      </c>
      <c r="B9" s="574"/>
      <c r="C9" s="574"/>
      <c r="D9" s="574"/>
      <c r="E9" s="574"/>
      <c r="F9" s="574"/>
      <c r="G9" s="575"/>
    </row>
    <row r="10" spans="1:7" ht="15">
      <c r="A10" s="633" t="s">
        <v>154</v>
      </c>
      <c r="B10" s="634"/>
      <c r="C10" s="634"/>
      <c r="D10" s="634"/>
      <c r="E10" s="634"/>
      <c r="F10" s="634"/>
      <c r="G10" s="635"/>
    </row>
    <row r="11" spans="1:7" ht="40.4" customHeight="1">
      <c r="A11" s="570" t="s">
        <v>317</v>
      </c>
      <c r="B11" s="571"/>
      <c r="C11" s="571"/>
      <c r="D11" s="571"/>
      <c r="E11" s="571"/>
      <c r="F11" s="571"/>
      <c r="G11" s="572"/>
    </row>
    <row r="12" spans="1:7" ht="26.25" customHeight="1">
      <c r="A12" s="253" t="s">
        <v>146</v>
      </c>
      <c r="B12" s="254"/>
      <c r="C12" s="254"/>
      <c r="D12" s="254"/>
      <c r="E12" s="254"/>
      <c r="F12" s="254"/>
      <c r="G12" s="255"/>
    </row>
    <row r="13" spans="1:7" ht="13.5" customHeight="1">
      <c r="A13" s="64" t="s">
        <v>147</v>
      </c>
      <c r="B13" s="631"/>
      <c r="C13" s="631"/>
      <c r="D13" s="631"/>
      <c r="E13" s="631"/>
      <c r="F13" s="631"/>
      <c r="G13" s="632"/>
    </row>
    <row r="14" spans="1:7" ht="25.75">
      <c r="A14" s="66" t="s">
        <v>148</v>
      </c>
      <c r="B14" s="441" t="s">
        <v>133</v>
      </c>
      <c r="C14" s="441"/>
      <c r="D14" s="441"/>
      <c r="E14" s="441"/>
      <c r="F14" s="441"/>
      <c r="G14" s="442"/>
    </row>
    <row r="15" spans="1:7" ht="13.5" customHeight="1">
      <c r="A15" s="64" t="s">
        <v>149</v>
      </c>
      <c r="B15" s="627" t="s">
        <v>150</v>
      </c>
      <c r="C15" s="627"/>
      <c r="D15" s="627"/>
      <c r="E15" s="627"/>
      <c r="F15" s="627"/>
      <c r="G15" s="628"/>
    </row>
    <row r="16" spans="1:7" ht="13.5" customHeight="1" thickBot="1">
      <c r="A16" s="68" t="s">
        <v>151</v>
      </c>
      <c r="B16" s="629"/>
      <c r="C16" s="629"/>
      <c r="D16" s="629"/>
      <c r="E16" s="629"/>
      <c r="F16" s="629"/>
      <c r="G16" s="630"/>
    </row>
  </sheetData>
  <mergeCells count="14">
    <mergeCell ref="A4:G4"/>
    <mergeCell ref="B1:G1"/>
    <mergeCell ref="B2:G2"/>
    <mergeCell ref="B3:G3"/>
    <mergeCell ref="B14:G14"/>
    <mergeCell ref="B15:G15"/>
    <mergeCell ref="B16:G16"/>
    <mergeCell ref="A12:G12"/>
    <mergeCell ref="B7:G7"/>
    <mergeCell ref="A11:G11"/>
    <mergeCell ref="A10:G10"/>
    <mergeCell ref="A9:G9"/>
    <mergeCell ref="A8:G8"/>
    <mergeCell ref="B13:G13"/>
  </mergeCells>
  <printOptions/>
  <pageMargins left="0.7" right="0.7" top="0.787401575" bottom="0.7874015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2C68A-C3B6-4084-997C-313B20968B92}">
  <dimension ref="A1:G35"/>
  <sheetViews>
    <sheetView workbookViewId="0" topLeftCell="A1"/>
  </sheetViews>
  <sheetFormatPr defaultColWidth="9.140625" defaultRowHeight="15"/>
  <cols>
    <col min="1" max="1" width="22.8515625" style="13" customWidth="1"/>
    <col min="2" max="7" width="10.7109375" style="13" customWidth="1"/>
    <col min="8" max="16384" width="9.140625" style="13" customWidth="1"/>
  </cols>
  <sheetData>
    <row r="1" spans="1:7" ht="15">
      <c r="A1" s="74" t="s">
        <v>108</v>
      </c>
      <c r="B1" s="195" t="str">
        <f>'Přehled katalogových listů'!B43</f>
        <v>Komplexní zajištění provozní dokumentace</v>
      </c>
      <c r="C1" s="195"/>
      <c r="D1" s="195"/>
      <c r="E1" s="195"/>
      <c r="F1" s="195"/>
      <c r="G1" s="196"/>
    </row>
    <row r="2" spans="1:7" ht="15">
      <c r="A2" s="66" t="s">
        <v>109</v>
      </c>
      <c r="B2" s="161">
        <f>'Přehled katalogových listů'!A43</f>
        <v>26</v>
      </c>
      <c r="C2" s="161"/>
      <c r="D2" s="161"/>
      <c r="E2" s="161"/>
      <c r="F2" s="161"/>
      <c r="G2" s="162"/>
    </row>
    <row r="3" spans="1:7" ht="15">
      <c r="A3" s="66" t="s">
        <v>110</v>
      </c>
      <c r="B3" s="161" t="s">
        <v>98</v>
      </c>
      <c r="C3" s="161"/>
      <c r="D3" s="161"/>
      <c r="E3" s="161"/>
      <c r="F3" s="161"/>
      <c r="G3" s="162"/>
    </row>
    <row r="4" spans="1:7" ht="15">
      <c r="A4" s="189" t="s">
        <v>112</v>
      </c>
      <c r="B4" s="190"/>
      <c r="C4" s="190"/>
      <c r="D4" s="190"/>
      <c r="E4" s="190"/>
      <c r="F4" s="190"/>
      <c r="G4" s="191"/>
    </row>
    <row r="5" spans="1:7" ht="15">
      <c r="A5" s="66" t="s">
        <v>113</v>
      </c>
      <c r="B5" s="69" t="s">
        <v>266</v>
      </c>
      <c r="C5" s="69" t="s">
        <v>267</v>
      </c>
      <c r="D5" s="69" t="s">
        <v>268</v>
      </c>
      <c r="E5" s="69" t="s">
        <v>269</v>
      </c>
      <c r="F5" s="69" t="s">
        <v>270</v>
      </c>
      <c r="G5" s="72" t="s">
        <v>271</v>
      </c>
    </row>
    <row r="6" spans="1:7" ht="15">
      <c r="A6" s="66"/>
      <c r="B6" s="69" t="s">
        <v>272</v>
      </c>
      <c r="C6" s="69" t="s">
        <v>272</v>
      </c>
      <c r="D6" s="69" t="s">
        <v>272</v>
      </c>
      <c r="E6" s="69" t="s">
        <v>272</v>
      </c>
      <c r="F6" s="69" t="s">
        <v>272</v>
      </c>
      <c r="G6" s="72" t="s">
        <v>272</v>
      </c>
    </row>
    <row r="7" spans="1:7" ht="15">
      <c r="A7" s="66" t="s">
        <v>114</v>
      </c>
      <c r="B7" s="161" t="str">
        <f>'Přehled katalogových listů'!C43</f>
        <v>INFRA/DOC</v>
      </c>
      <c r="C7" s="161"/>
      <c r="D7" s="161"/>
      <c r="E7" s="161"/>
      <c r="F7" s="161"/>
      <c r="G7" s="162"/>
    </row>
    <row r="8" spans="1:7" ht="13.3" thickBot="1">
      <c r="A8" s="648" t="s">
        <v>115</v>
      </c>
      <c r="B8" s="649"/>
      <c r="C8" s="649"/>
      <c r="D8" s="649"/>
      <c r="E8" s="649"/>
      <c r="F8" s="649"/>
      <c r="G8" s="650"/>
    </row>
    <row r="9" spans="1:7" ht="106.4" customHeight="1" thickBot="1">
      <c r="A9" s="651" t="s">
        <v>324</v>
      </c>
      <c r="B9" s="652"/>
      <c r="C9" s="652"/>
      <c r="D9" s="652"/>
      <c r="E9" s="652"/>
      <c r="F9" s="652"/>
      <c r="G9" s="653"/>
    </row>
    <row r="10" spans="1:7" ht="15">
      <c r="A10" s="654" t="s">
        <v>116</v>
      </c>
      <c r="B10" s="655"/>
      <c r="C10" s="655"/>
      <c r="D10" s="655"/>
      <c r="E10" s="655"/>
      <c r="F10" s="655"/>
      <c r="G10" s="656"/>
    </row>
    <row r="11" spans="1:7" ht="15">
      <c r="A11" s="66" t="s">
        <v>117</v>
      </c>
      <c r="B11" s="161" t="s">
        <v>118</v>
      </c>
      <c r="C11" s="161"/>
      <c r="D11" s="161"/>
      <c r="E11" s="161"/>
      <c r="F11" s="161"/>
      <c r="G11" s="162"/>
    </row>
    <row r="12" spans="1:7" ht="15">
      <c r="A12" s="219" t="s">
        <v>119</v>
      </c>
      <c r="B12" s="273" t="s">
        <v>120</v>
      </c>
      <c r="C12" s="273"/>
      <c r="D12" s="273" t="s">
        <v>121</v>
      </c>
      <c r="E12" s="273"/>
      <c r="F12" s="273" t="s">
        <v>122</v>
      </c>
      <c r="G12" s="274"/>
    </row>
    <row r="13" spans="1:7" ht="15">
      <c r="A13" s="219"/>
      <c r="B13" s="188" t="s">
        <v>123</v>
      </c>
      <c r="C13" s="188"/>
      <c r="D13" s="180">
        <v>0.05</v>
      </c>
      <c r="E13" s="180"/>
      <c r="F13" s="181" t="s">
        <v>124</v>
      </c>
      <c r="G13" s="182"/>
    </row>
    <row r="14" spans="1:7" ht="15">
      <c r="A14" s="219"/>
      <c r="B14" s="188" t="s">
        <v>157</v>
      </c>
      <c r="C14" s="188"/>
      <c r="D14" s="180">
        <v>0.3</v>
      </c>
      <c r="E14" s="180"/>
      <c r="F14" s="181" t="s">
        <v>126</v>
      </c>
      <c r="G14" s="182"/>
    </row>
    <row r="15" spans="1:7" ht="15">
      <c r="A15" s="219"/>
      <c r="B15" s="188" t="s">
        <v>158</v>
      </c>
      <c r="C15" s="188"/>
      <c r="D15" s="180">
        <v>1</v>
      </c>
      <c r="E15" s="180"/>
      <c r="F15" s="181" t="s">
        <v>126</v>
      </c>
      <c r="G15" s="182"/>
    </row>
    <row r="16" spans="1:7" ht="25.75">
      <c r="A16" s="616" t="s">
        <v>127</v>
      </c>
      <c r="B16" s="617"/>
      <c r="C16" s="617" t="s">
        <v>128</v>
      </c>
      <c r="D16" s="617"/>
      <c r="E16" s="617" t="s">
        <v>129</v>
      </c>
      <c r="F16" s="617"/>
      <c r="G16" s="90" t="s">
        <v>130</v>
      </c>
    </row>
    <row r="17" spans="1:7" ht="15">
      <c r="A17" s="176" t="s">
        <v>122</v>
      </c>
      <c r="B17" s="161"/>
      <c r="C17" s="161" t="s">
        <v>160</v>
      </c>
      <c r="D17" s="161"/>
      <c r="E17" s="181" t="s">
        <v>244</v>
      </c>
      <c r="F17" s="181"/>
      <c r="G17" s="72" t="s">
        <v>133</v>
      </c>
    </row>
    <row r="18" spans="1:7" ht="15">
      <c r="A18" s="176" t="s">
        <v>134</v>
      </c>
      <c r="B18" s="161"/>
      <c r="C18" s="161" t="s">
        <v>135</v>
      </c>
      <c r="D18" s="161"/>
      <c r="E18" s="181" t="s">
        <v>244</v>
      </c>
      <c r="F18" s="181"/>
      <c r="G18" s="72" t="s">
        <v>133</v>
      </c>
    </row>
    <row r="19" spans="1:7" ht="15">
      <c r="A19" s="176" t="s">
        <v>162</v>
      </c>
      <c r="B19" s="161"/>
      <c r="C19" s="161" t="s">
        <v>138</v>
      </c>
      <c r="D19" s="161"/>
      <c r="E19" s="181" t="s">
        <v>244</v>
      </c>
      <c r="F19" s="181"/>
      <c r="G19" s="72" t="s">
        <v>133</v>
      </c>
    </row>
    <row r="20" spans="1:7" ht="15">
      <c r="A20" s="176" t="s">
        <v>163</v>
      </c>
      <c r="B20" s="161"/>
      <c r="C20" s="161" t="s">
        <v>138</v>
      </c>
      <c r="D20" s="161"/>
      <c r="E20" s="181" t="s">
        <v>133</v>
      </c>
      <c r="F20" s="181"/>
      <c r="G20" s="72" t="s">
        <v>133</v>
      </c>
    </row>
    <row r="21" spans="1:7" ht="15">
      <c r="A21" s="176" t="s">
        <v>164</v>
      </c>
      <c r="B21" s="161"/>
      <c r="C21" s="161" t="s">
        <v>165</v>
      </c>
      <c r="D21" s="161"/>
      <c r="E21" s="181">
        <v>1440</v>
      </c>
      <c r="F21" s="181"/>
      <c r="G21" s="72" t="s">
        <v>133</v>
      </c>
    </row>
    <row r="22" spans="1:7" ht="15">
      <c r="A22" s="176" t="s">
        <v>166</v>
      </c>
      <c r="B22" s="161"/>
      <c r="C22" s="161" t="s">
        <v>138</v>
      </c>
      <c r="D22" s="161"/>
      <c r="E22" s="181" t="s">
        <v>244</v>
      </c>
      <c r="F22" s="181"/>
      <c r="G22" s="72">
        <v>1</v>
      </c>
    </row>
    <row r="23" spans="1:7" ht="15">
      <c r="A23" s="176" t="s">
        <v>167</v>
      </c>
      <c r="B23" s="161"/>
      <c r="C23" s="161" t="s">
        <v>168</v>
      </c>
      <c r="D23" s="161"/>
      <c r="E23" s="181" t="s">
        <v>244</v>
      </c>
      <c r="F23" s="181"/>
      <c r="G23" s="72">
        <v>5</v>
      </c>
    </row>
    <row r="24" spans="1:7" ht="15">
      <c r="A24" s="176" t="s">
        <v>169</v>
      </c>
      <c r="B24" s="161"/>
      <c r="C24" s="161" t="s">
        <v>168</v>
      </c>
      <c r="D24" s="161"/>
      <c r="E24" s="181">
        <v>5</v>
      </c>
      <c r="F24" s="181"/>
      <c r="G24" s="72">
        <v>10</v>
      </c>
    </row>
    <row r="25" spans="1:7" ht="15">
      <c r="A25" s="183" t="s">
        <v>193</v>
      </c>
      <c r="B25" s="184"/>
      <c r="C25" s="184"/>
      <c r="D25" s="184"/>
      <c r="E25" s="184"/>
      <c r="F25" s="184"/>
      <c r="G25" s="449"/>
    </row>
    <row r="26" spans="1:7" ht="15">
      <c r="A26" s="77" t="s">
        <v>141</v>
      </c>
      <c r="B26" s="166"/>
      <c r="C26" s="166"/>
      <c r="D26" s="166"/>
      <c r="E26" s="166"/>
      <c r="F26" s="166"/>
      <c r="G26" s="167"/>
    </row>
    <row r="27" spans="1:7" ht="15">
      <c r="A27" s="77" t="s">
        <v>142</v>
      </c>
      <c r="B27" s="168"/>
      <c r="C27" s="168"/>
      <c r="D27" s="168"/>
      <c r="E27" s="168"/>
      <c r="F27" s="168"/>
      <c r="G27" s="169"/>
    </row>
    <row r="28" spans="1:7" ht="15">
      <c r="A28" s="77" t="s">
        <v>143</v>
      </c>
      <c r="B28" s="166" t="s">
        <v>144</v>
      </c>
      <c r="C28" s="166"/>
      <c r="D28" s="166"/>
      <c r="E28" s="166"/>
      <c r="F28" s="166"/>
      <c r="G28" s="167"/>
    </row>
    <row r="29" spans="1:7" ht="13.3" thickBot="1">
      <c r="A29" s="642" t="s">
        <v>145</v>
      </c>
      <c r="B29" s="643"/>
      <c r="C29" s="643"/>
      <c r="D29" s="643"/>
      <c r="E29" s="643"/>
      <c r="F29" s="643"/>
      <c r="G29" s="644"/>
    </row>
    <row r="30" spans="1:7" ht="133" customHeight="1" thickBot="1">
      <c r="A30" s="645" t="s">
        <v>326</v>
      </c>
      <c r="B30" s="646"/>
      <c r="C30" s="646"/>
      <c r="D30" s="646"/>
      <c r="E30" s="646"/>
      <c r="F30" s="646"/>
      <c r="G30" s="647"/>
    </row>
    <row r="31" spans="1:7" ht="15">
      <c r="A31" s="639" t="s">
        <v>146</v>
      </c>
      <c r="B31" s="640"/>
      <c r="C31" s="640"/>
      <c r="D31" s="640"/>
      <c r="E31" s="640"/>
      <c r="F31" s="640"/>
      <c r="G31" s="641"/>
    </row>
    <row r="32" spans="1:7" ht="15">
      <c r="A32" s="266" t="s">
        <v>147</v>
      </c>
      <c r="B32" s="188" t="s">
        <v>170</v>
      </c>
      <c r="C32" s="188"/>
      <c r="D32" s="188"/>
      <c r="E32" s="188"/>
      <c r="F32" s="188"/>
      <c r="G32" s="208"/>
    </row>
    <row r="33" spans="1:7" ht="15">
      <c r="A33" s="266"/>
      <c r="B33" s="188"/>
      <c r="C33" s="188"/>
      <c r="D33" s="188"/>
      <c r="E33" s="188"/>
      <c r="F33" s="188"/>
      <c r="G33" s="208"/>
    </row>
    <row r="34" spans="1:7" ht="25.75">
      <c r="A34" s="66" t="s">
        <v>148</v>
      </c>
      <c r="B34" s="108">
        <f>'Přehled katalogových listů'!D43</f>
        <v>10000</v>
      </c>
      <c r="C34" s="108" t="str">
        <f>'Přehled katalogových listů'!E43</f>
        <v>entit</v>
      </c>
      <c r="D34" s="108"/>
      <c r="E34" s="108"/>
      <c r="F34" s="108"/>
      <c r="G34" s="110"/>
    </row>
    <row r="35" spans="1:7" ht="67" customHeight="1" thickBot="1">
      <c r="A35" s="79" t="s">
        <v>151</v>
      </c>
      <c r="B35" s="159" t="s">
        <v>279</v>
      </c>
      <c r="C35" s="159"/>
      <c r="D35" s="159"/>
      <c r="E35" s="159"/>
      <c r="F35" s="159"/>
      <c r="G35" s="160"/>
    </row>
  </sheetData>
  <mergeCells count="59">
    <mergeCell ref="B7:G7"/>
    <mergeCell ref="B1:G1"/>
    <mergeCell ref="B2:G2"/>
    <mergeCell ref="B3:G3"/>
    <mergeCell ref="A4:G4"/>
    <mergeCell ref="A8:G8"/>
    <mergeCell ref="A9:G9"/>
    <mergeCell ref="A10:G10"/>
    <mergeCell ref="B11:G11"/>
    <mergeCell ref="A12:A15"/>
    <mergeCell ref="B12:C12"/>
    <mergeCell ref="D12:E12"/>
    <mergeCell ref="F12:G12"/>
    <mergeCell ref="B13:C13"/>
    <mergeCell ref="D13:E13"/>
    <mergeCell ref="F13:G13"/>
    <mergeCell ref="B14:C14"/>
    <mergeCell ref="D14:E14"/>
    <mergeCell ref="F14:G14"/>
    <mergeCell ref="B15:C15"/>
    <mergeCell ref="D15:E15"/>
    <mergeCell ref="F15:G15"/>
    <mergeCell ref="A17:B17"/>
    <mergeCell ref="C17:D17"/>
    <mergeCell ref="E17:F17"/>
    <mergeCell ref="A16:B16"/>
    <mergeCell ref="C16:D16"/>
    <mergeCell ref="E16:F16"/>
    <mergeCell ref="A18:B18"/>
    <mergeCell ref="C18:D18"/>
    <mergeCell ref="E18:F18"/>
    <mergeCell ref="A19:B19"/>
    <mergeCell ref="C19:D19"/>
    <mergeCell ref="E19:F19"/>
    <mergeCell ref="A20:B20"/>
    <mergeCell ref="C20:D20"/>
    <mergeCell ref="E20:F20"/>
    <mergeCell ref="A21:B21"/>
    <mergeCell ref="C21:D21"/>
    <mergeCell ref="E21:F21"/>
    <mergeCell ref="A22:B22"/>
    <mergeCell ref="C22:D22"/>
    <mergeCell ref="E22:F22"/>
    <mergeCell ref="A23:B23"/>
    <mergeCell ref="C23:D23"/>
    <mergeCell ref="E23:F23"/>
    <mergeCell ref="A32:A33"/>
    <mergeCell ref="B32:G33"/>
    <mergeCell ref="B35:G35"/>
    <mergeCell ref="A24:B24"/>
    <mergeCell ref="C24:D24"/>
    <mergeCell ref="E24:F24"/>
    <mergeCell ref="A31:G31"/>
    <mergeCell ref="A25:G25"/>
    <mergeCell ref="B26:G26"/>
    <mergeCell ref="B27:G27"/>
    <mergeCell ref="B28:G28"/>
    <mergeCell ref="A29:G29"/>
    <mergeCell ref="A30:G30"/>
  </mergeCells>
  <printOptions/>
  <pageMargins left="0.7" right="0.7" top="0.787401575" bottom="0.787401575" header="0.3" footer="0.3"/>
  <pageSetup orientation="portrait" paperSize="9"/>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061E6-5B0E-4BBB-8A22-FB1391A8510D}">
  <sheetPr>
    <tabColor theme="5" tint="-0.24997000396251678"/>
  </sheetPr>
  <dimension ref="A1:G16"/>
  <sheetViews>
    <sheetView workbookViewId="0" topLeftCell="A1"/>
  </sheetViews>
  <sheetFormatPr defaultColWidth="9.28125" defaultRowHeight="15"/>
  <cols>
    <col min="1" max="1" width="22.8515625" style="13" customWidth="1"/>
    <col min="2" max="7" width="10.7109375" style="13" customWidth="1"/>
    <col min="8" max="16384" width="9.28125" style="13" customWidth="1"/>
  </cols>
  <sheetData>
    <row r="1" spans="1:7" ht="13.5" customHeight="1">
      <c r="A1" s="93" t="s">
        <v>108</v>
      </c>
      <c r="B1" s="195" t="str">
        <f>'Přehled katalogových listů'!B43</f>
        <v>Komplexní zajištění provozní dokumentace</v>
      </c>
      <c r="C1" s="195"/>
      <c r="D1" s="195"/>
      <c r="E1" s="195"/>
      <c r="F1" s="195"/>
      <c r="G1" s="196"/>
    </row>
    <row r="2" spans="1:7" ht="13.5" customHeight="1">
      <c r="A2" s="66" t="s">
        <v>109</v>
      </c>
      <c r="B2" s="232">
        <f>'Přehled katalogových listů'!A43</f>
        <v>26</v>
      </c>
      <c r="C2" s="232"/>
      <c r="D2" s="232"/>
      <c r="E2" s="232"/>
      <c r="F2" s="232"/>
      <c r="G2" s="233"/>
    </row>
    <row r="3" spans="1:7" ht="13.5" customHeight="1">
      <c r="A3" s="66" t="s">
        <v>110</v>
      </c>
      <c r="B3" s="234" t="s">
        <v>98</v>
      </c>
      <c r="C3" s="234"/>
      <c r="D3" s="234"/>
      <c r="E3" s="234"/>
      <c r="F3" s="234"/>
      <c r="G3" s="235"/>
    </row>
    <row r="4" spans="1:7" ht="13.5" customHeight="1">
      <c r="A4" s="75" t="s">
        <v>112</v>
      </c>
      <c r="B4" s="329"/>
      <c r="C4" s="329"/>
      <c r="D4" s="329"/>
      <c r="E4" s="329"/>
      <c r="F4" s="329"/>
      <c r="G4" s="330"/>
    </row>
    <row r="5" spans="1:7" ht="15">
      <c r="A5" s="66" t="s">
        <v>113</v>
      </c>
      <c r="B5" s="69" t="s">
        <v>266</v>
      </c>
      <c r="C5" s="69" t="s">
        <v>267</v>
      </c>
      <c r="D5" s="69" t="s">
        <v>268</v>
      </c>
      <c r="E5" s="69" t="s">
        <v>269</v>
      </c>
      <c r="F5" s="69" t="s">
        <v>270</v>
      </c>
      <c r="G5" s="72" t="s">
        <v>271</v>
      </c>
    </row>
    <row r="6" spans="1:7" ht="15">
      <c r="A6" s="66"/>
      <c r="B6" s="69" t="s">
        <v>272</v>
      </c>
      <c r="C6" s="69" t="s">
        <v>272</v>
      </c>
      <c r="D6" s="69" t="s">
        <v>272</v>
      </c>
      <c r="E6" s="69" t="s">
        <v>272</v>
      </c>
      <c r="F6" s="69" t="s">
        <v>272</v>
      </c>
      <c r="G6" s="72" t="s">
        <v>272</v>
      </c>
    </row>
    <row r="7" spans="1:7" ht="14.25" customHeight="1">
      <c r="A7" s="66" t="s">
        <v>114</v>
      </c>
      <c r="B7" s="234" t="str">
        <f>'Přehled katalogových listů'!F43</f>
        <v>ADHOC/DOC</v>
      </c>
      <c r="C7" s="234"/>
      <c r="D7" s="234"/>
      <c r="E7" s="234"/>
      <c r="F7" s="234"/>
      <c r="G7" s="235"/>
    </row>
    <row r="8" spans="1:7" ht="25.5" customHeight="1">
      <c r="A8" s="443" t="s">
        <v>115</v>
      </c>
      <c r="B8" s="444"/>
      <c r="C8" s="444"/>
      <c r="D8" s="444"/>
      <c r="E8" s="444"/>
      <c r="F8" s="444"/>
      <c r="G8" s="445"/>
    </row>
    <row r="9" spans="1:7" ht="85.75" customHeight="1">
      <c r="A9" s="573" t="s">
        <v>322</v>
      </c>
      <c r="B9" s="574"/>
      <c r="C9" s="574"/>
      <c r="D9" s="574"/>
      <c r="E9" s="574"/>
      <c r="F9" s="574"/>
      <c r="G9" s="575"/>
    </row>
    <row r="10" spans="1:7" ht="15">
      <c r="A10" s="536" t="s">
        <v>154</v>
      </c>
      <c r="B10" s="537"/>
      <c r="C10" s="537"/>
      <c r="D10" s="537"/>
      <c r="E10" s="537"/>
      <c r="F10" s="537"/>
      <c r="G10" s="538"/>
    </row>
    <row r="11" spans="1:7" ht="40" customHeight="1">
      <c r="A11" s="657" t="s">
        <v>321</v>
      </c>
      <c r="B11" s="658"/>
      <c r="C11" s="658"/>
      <c r="D11" s="658"/>
      <c r="E11" s="658"/>
      <c r="F11" s="658"/>
      <c r="G11" s="659"/>
    </row>
    <row r="12" spans="1:7" ht="26.25" customHeight="1">
      <c r="A12" s="236" t="s">
        <v>146</v>
      </c>
      <c r="B12" s="237"/>
      <c r="C12" s="237"/>
      <c r="D12" s="237"/>
      <c r="E12" s="237"/>
      <c r="F12" s="237"/>
      <c r="G12" s="238"/>
    </row>
    <row r="13" spans="1:7" ht="13.5" customHeight="1">
      <c r="A13" s="64" t="s">
        <v>147</v>
      </c>
      <c r="B13" s="234"/>
      <c r="C13" s="234"/>
      <c r="D13" s="234"/>
      <c r="E13" s="234"/>
      <c r="F13" s="234"/>
      <c r="G13" s="235"/>
    </row>
    <row r="14" spans="1:7" ht="25.75">
      <c r="A14" s="66" t="s">
        <v>148</v>
      </c>
      <c r="B14" s="256" t="s">
        <v>133</v>
      </c>
      <c r="C14" s="256"/>
      <c r="D14" s="256"/>
      <c r="E14" s="256"/>
      <c r="F14" s="256"/>
      <c r="G14" s="257"/>
    </row>
    <row r="15" spans="1:7" ht="13.5" customHeight="1">
      <c r="A15" s="64" t="s">
        <v>149</v>
      </c>
      <c r="B15" s="441" t="s">
        <v>150</v>
      </c>
      <c r="C15" s="441"/>
      <c r="D15" s="441"/>
      <c r="E15" s="441"/>
      <c r="F15" s="441"/>
      <c r="G15" s="442"/>
    </row>
    <row r="16" spans="1:7" ht="13.5" customHeight="1" thickBot="1">
      <c r="A16" s="68" t="s">
        <v>151</v>
      </c>
      <c r="B16" s="230"/>
      <c r="C16" s="230"/>
      <c r="D16" s="230"/>
      <c r="E16" s="230"/>
      <c r="F16" s="230"/>
      <c r="G16" s="231"/>
    </row>
  </sheetData>
  <mergeCells count="14">
    <mergeCell ref="B1:G1"/>
    <mergeCell ref="B2:G2"/>
    <mergeCell ref="B3:G3"/>
    <mergeCell ref="B4:G4"/>
    <mergeCell ref="B14:G14"/>
    <mergeCell ref="B15:G15"/>
    <mergeCell ref="B16:G16"/>
    <mergeCell ref="A12:G12"/>
    <mergeCell ref="B7:G7"/>
    <mergeCell ref="A11:G11"/>
    <mergeCell ref="A9:G9"/>
    <mergeCell ref="A8:G8"/>
    <mergeCell ref="A10:G10"/>
    <mergeCell ref="B13:G13"/>
  </mergeCells>
  <printOptions/>
  <pageMargins left="0.7" right="0.7" top="0.787401575" bottom="0.7874015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24997000396251678"/>
  </sheetPr>
  <dimension ref="A1:G16"/>
  <sheetViews>
    <sheetView workbookViewId="0" topLeftCell="A1"/>
  </sheetViews>
  <sheetFormatPr defaultColWidth="9.28125" defaultRowHeight="15"/>
  <cols>
    <col min="1" max="1" width="22.8515625" style="13" customWidth="1"/>
    <col min="2" max="7" width="10.7109375" style="13" customWidth="1"/>
    <col min="8" max="16384" width="9.28125" style="13" customWidth="1"/>
  </cols>
  <sheetData>
    <row r="1" spans="1:7" ht="13.5" customHeight="1" thickBot="1">
      <c r="A1" s="6" t="s">
        <v>108</v>
      </c>
      <c r="B1" s="672" t="str">
        <f>'Přehled katalogových listů'!B44</f>
        <v>Technické a provozní zajištění akcí</v>
      </c>
      <c r="C1" s="673"/>
      <c r="D1" s="673"/>
      <c r="E1" s="673"/>
      <c r="F1" s="673"/>
      <c r="G1" s="674"/>
    </row>
    <row r="2" spans="1:7" ht="13.5" customHeight="1" thickBot="1">
      <c r="A2" s="8" t="s">
        <v>109</v>
      </c>
      <c r="B2" s="675">
        <f>'Přehled katalogových listů'!A44</f>
        <v>27</v>
      </c>
      <c r="C2" s="676"/>
      <c r="D2" s="676"/>
      <c r="E2" s="676"/>
      <c r="F2" s="676"/>
      <c r="G2" s="677"/>
    </row>
    <row r="3" spans="1:7" ht="26.25" customHeight="1" thickBot="1">
      <c r="A3" s="8" t="s">
        <v>110</v>
      </c>
      <c r="B3" s="678" t="s">
        <v>245</v>
      </c>
      <c r="C3" s="679"/>
      <c r="D3" s="679"/>
      <c r="E3" s="679"/>
      <c r="F3" s="679"/>
      <c r="G3" s="680"/>
    </row>
    <row r="4" spans="1:7" ht="13.5" customHeight="1" thickBot="1">
      <c r="A4" s="11" t="s">
        <v>112</v>
      </c>
      <c r="B4" s="681"/>
      <c r="C4" s="681"/>
      <c r="D4" s="681"/>
      <c r="E4" s="681"/>
      <c r="F4" s="681"/>
      <c r="G4" s="682"/>
    </row>
    <row r="5" spans="1:7" ht="13.3" thickTop="1">
      <c r="A5" s="136" t="s">
        <v>113</v>
      </c>
      <c r="B5" s="54" t="s">
        <v>266</v>
      </c>
      <c r="C5" s="54" t="s">
        <v>267</v>
      </c>
      <c r="D5" s="54" t="s">
        <v>268</v>
      </c>
      <c r="E5" s="54" t="s">
        <v>269</v>
      </c>
      <c r="F5" s="54" t="s">
        <v>270</v>
      </c>
      <c r="G5" s="54" t="s">
        <v>271</v>
      </c>
    </row>
    <row r="6" spans="1:7" ht="13.3" thickBot="1">
      <c r="A6" s="137"/>
      <c r="B6" s="57" t="s">
        <v>272</v>
      </c>
      <c r="C6" s="57"/>
      <c r="D6" s="57"/>
      <c r="E6" s="57"/>
      <c r="F6" s="57"/>
      <c r="G6" s="57"/>
    </row>
    <row r="7" spans="1:7" ht="14.25" customHeight="1" thickBot="1" thickTop="1">
      <c r="A7" s="9" t="s">
        <v>114</v>
      </c>
      <c r="B7" s="683" t="str">
        <f>'Přehled katalogových listů'!F44</f>
        <v>ADHOC/ACT</v>
      </c>
      <c r="C7" s="684"/>
      <c r="D7" s="684"/>
      <c r="E7" s="684"/>
      <c r="F7" s="684"/>
      <c r="G7" s="685"/>
    </row>
    <row r="8" spans="1:7" ht="25.5" customHeight="1">
      <c r="A8" s="663" t="s">
        <v>115</v>
      </c>
      <c r="B8" s="664"/>
      <c r="C8" s="664"/>
      <c r="D8" s="664"/>
      <c r="E8" s="664"/>
      <c r="F8" s="664"/>
      <c r="G8" s="665"/>
    </row>
    <row r="9" spans="1:7" ht="80.15" customHeight="1">
      <c r="A9" s="660" t="s">
        <v>320</v>
      </c>
      <c r="B9" s="661"/>
      <c r="C9" s="661"/>
      <c r="D9" s="661"/>
      <c r="E9" s="661"/>
      <c r="F9" s="661"/>
      <c r="G9" s="662"/>
    </row>
    <row r="10" spans="1:7" ht="15">
      <c r="A10" s="666" t="s">
        <v>154</v>
      </c>
      <c r="B10" s="667"/>
      <c r="C10" s="667"/>
      <c r="D10" s="667"/>
      <c r="E10" s="667"/>
      <c r="F10" s="667"/>
      <c r="G10" s="668"/>
    </row>
    <row r="11" spans="1:7" ht="43.4" customHeight="1">
      <c r="A11" s="695" t="s">
        <v>317</v>
      </c>
      <c r="B11" s="696"/>
      <c r="C11" s="696"/>
      <c r="D11" s="696"/>
      <c r="E11" s="696"/>
      <c r="F11" s="696"/>
      <c r="G11" s="697"/>
    </row>
    <row r="12" spans="1:7" ht="26.25" customHeight="1">
      <c r="A12" s="669" t="s">
        <v>146</v>
      </c>
      <c r="B12" s="670"/>
      <c r="C12" s="670"/>
      <c r="D12" s="670"/>
      <c r="E12" s="670"/>
      <c r="F12" s="670"/>
      <c r="G12" s="671"/>
    </row>
    <row r="13" spans="1:7" ht="13.5" customHeight="1" thickBot="1">
      <c r="A13" s="12" t="s">
        <v>147</v>
      </c>
      <c r="B13" s="678"/>
      <c r="C13" s="679"/>
      <c r="D13" s="679"/>
      <c r="E13" s="679"/>
      <c r="F13" s="679"/>
      <c r="G13" s="680"/>
    </row>
    <row r="14" spans="1:7" ht="26.15" thickBot="1">
      <c r="A14" s="9" t="s">
        <v>148</v>
      </c>
      <c r="B14" s="686" t="s">
        <v>133</v>
      </c>
      <c r="C14" s="687"/>
      <c r="D14" s="687"/>
      <c r="E14" s="687"/>
      <c r="F14" s="687"/>
      <c r="G14" s="688"/>
    </row>
    <row r="15" spans="1:7" ht="13.5" customHeight="1" thickBot="1">
      <c r="A15" s="12" t="s">
        <v>149</v>
      </c>
      <c r="B15" s="689" t="s">
        <v>150</v>
      </c>
      <c r="C15" s="690"/>
      <c r="D15" s="690"/>
      <c r="E15" s="690"/>
      <c r="F15" s="690"/>
      <c r="G15" s="691"/>
    </row>
    <row r="16" spans="1:7" ht="13.5" customHeight="1" thickBot="1">
      <c r="A16" s="12" t="s">
        <v>151</v>
      </c>
      <c r="B16" s="692"/>
      <c r="C16" s="693"/>
      <c r="D16" s="693"/>
      <c r="E16" s="693"/>
      <c r="F16" s="693"/>
      <c r="G16" s="694"/>
    </row>
  </sheetData>
  <mergeCells count="14">
    <mergeCell ref="B13:G13"/>
    <mergeCell ref="B14:G14"/>
    <mergeCell ref="B15:G15"/>
    <mergeCell ref="B16:G16"/>
    <mergeCell ref="A11:G11"/>
    <mergeCell ref="A9:G9"/>
    <mergeCell ref="A8:G8"/>
    <mergeCell ref="A10:G10"/>
    <mergeCell ref="A12:G12"/>
    <mergeCell ref="B1:G1"/>
    <mergeCell ref="B2:G2"/>
    <mergeCell ref="B3:G3"/>
    <mergeCell ref="B4:G4"/>
    <mergeCell ref="B7:G7"/>
  </mergeCells>
  <printOptions/>
  <pageMargins left="0.7" right="0.7" top="0.787401575" bottom="0.7874015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24997000396251678"/>
  </sheetPr>
  <dimension ref="A1:G16"/>
  <sheetViews>
    <sheetView workbookViewId="0" topLeftCell="A1"/>
  </sheetViews>
  <sheetFormatPr defaultColWidth="9.28125" defaultRowHeight="15"/>
  <cols>
    <col min="1" max="1" width="22.8515625" style="13" customWidth="1"/>
    <col min="2" max="7" width="10.7109375" style="13" customWidth="1"/>
    <col min="8" max="16384" width="9.28125" style="13" customWidth="1"/>
  </cols>
  <sheetData>
    <row r="1" spans="1:7" ht="13.5" customHeight="1">
      <c r="A1" s="93" t="s">
        <v>108</v>
      </c>
      <c r="B1" s="195" t="str">
        <f>'Přehled katalogových listů'!B45</f>
        <v>Kompletní servisní zajištění voleb v 32 okrscích a centrále zadavatele</v>
      </c>
      <c r="C1" s="195"/>
      <c r="D1" s="195"/>
      <c r="E1" s="195"/>
      <c r="F1" s="195"/>
      <c r="G1" s="196"/>
    </row>
    <row r="2" spans="1:7" ht="13.5" customHeight="1">
      <c r="A2" s="66" t="s">
        <v>109</v>
      </c>
      <c r="B2" s="232">
        <f>'Přehled katalogových listů'!A45</f>
        <v>28</v>
      </c>
      <c r="C2" s="232"/>
      <c r="D2" s="232"/>
      <c r="E2" s="232"/>
      <c r="F2" s="232"/>
      <c r="G2" s="233"/>
    </row>
    <row r="3" spans="1:7" ht="13.5" customHeight="1">
      <c r="A3" s="66" t="s">
        <v>110</v>
      </c>
      <c r="B3" s="234" t="s">
        <v>246</v>
      </c>
      <c r="C3" s="234"/>
      <c r="D3" s="234"/>
      <c r="E3" s="234"/>
      <c r="F3" s="234"/>
      <c r="G3" s="235"/>
    </row>
    <row r="4" spans="1:7" ht="13.5" customHeight="1">
      <c r="A4" s="75" t="s">
        <v>112</v>
      </c>
      <c r="B4" s="329"/>
      <c r="C4" s="329"/>
      <c r="D4" s="329"/>
      <c r="E4" s="329"/>
      <c r="F4" s="329"/>
      <c r="G4" s="330"/>
    </row>
    <row r="5" spans="1:7" ht="15">
      <c r="A5" s="66" t="s">
        <v>113</v>
      </c>
      <c r="B5" s="69" t="s">
        <v>266</v>
      </c>
      <c r="C5" s="69" t="s">
        <v>267</v>
      </c>
      <c r="D5" s="69" t="s">
        <v>268</v>
      </c>
      <c r="E5" s="69" t="s">
        <v>269</v>
      </c>
      <c r="F5" s="69" t="s">
        <v>270</v>
      </c>
      <c r="G5" s="72" t="s">
        <v>271</v>
      </c>
    </row>
    <row r="6" spans="1:7" ht="15">
      <c r="A6" s="66"/>
      <c r="B6" s="69" t="s">
        <v>272</v>
      </c>
      <c r="C6" s="69"/>
      <c r="D6" s="69"/>
      <c r="E6" s="69"/>
      <c r="F6" s="69"/>
      <c r="G6" s="72"/>
    </row>
    <row r="7" spans="1:7" ht="14.25" customHeight="1">
      <c r="A7" s="66" t="s">
        <v>114</v>
      </c>
      <c r="B7" s="234" t="str">
        <f>'Přehled katalogových listů'!F45</f>
        <v>ADHOC/ELE</v>
      </c>
      <c r="C7" s="234"/>
      <c r="D7" s="234"/>
      <c r="E7" s="234"/>
      <c r="F7" s="234"/>
      <c r="G7" s="235"/>
    </row>
    <row r="8" spans="1:7" ht="26.25" customHeight="1">
      <c r="A8" s="443" t="s">
        <v>115</v>
      </c>
      <c r="B8" s="444"/>
      <c r="C8" s="444"/>
      <c r="D8" s="444"/>
      <c r="E8" s="444"/>
      <c r="F8" s="444"/>
      <c r="G8" s="445"/>
    </row>
    <row r="9" spans="1:7" ht="104.15" customHeight="1">
      <c r="A9" s="539" t="s">
        <v>318</v>
      </c>
      <c r="B9" s="540"/>
      <c r="C9" s="540"/>
      <c r="D9" s="540"/>
      <c r="E9" s="540"/>
      <c r="F9" s="540"/>
      <c r="G9" s="541"/>
    </row>
    <row r="10" spans="1:7" ht="15">
      <c r="A10" s="536" t="s">
        <v>154</v>
      </c>
      <c r="B10" s="537"/>
      <c r="C10" s="537"/>
      <c r="D10" s="537"/>
      <c r="E10" s="537"/>
      <c r="F10" s="537"/>
      <c r="G10" s="538"/>
    </row>
    <row r="11" spans="1:7" ht="40.4" customHeight="1">
      <c r="A11" s="570" t="s">
        <v>317</v>
      </c>
      <c r="B11" s="698"/>
      <c r="C11" s="698"/>
      <c r="D11" s="698"/>
      <c r="E11" s="698"/>
      <c r="F11" s="698"/>
      <c r="G11" s="699"/>
    </row>
    <row r="12" spans="1:7" ht="26.25" customHeight="1">
      <c r="A12" s="236" t="s">
        <v>146</v>
      </c>
      <c r="B12" s="237"/>
      <c r="C12" s="237"/>
      <c r="D12" s="237"/>
      <c r="E12" s="237"/>
      <c r="F12" s="237"/>
      <c r="G12" s="238"/>
    </row>
    <row r="13" spans="1:7" ht="13.5" customHeight="1">
      <c r="A13" s="64" t="s">
        <v>147</v>
      </c>
      <c r="B13" s="234"/>
      <c r="C13" s="234"/>
      <c r="D13" s="234"/>
      <c r="E13" s="234"/>
      <c r="F13" s="234"/>
      <c r="G13" s="235"/>
    </row>
    <row r="14" spans="1:7" ht="25.75">
      <c r="A14" s="66" t="s">
        <v>148</v>
      </c>
      <c r="B14" s="256" t="s">
        <v>133</v>
      </c>
      <c r="C14" s="256"/>
      <c r="D14" s="256"/>
      <c r="E14" s="256"/>
      <c r="F14" s="256"/>
      <c r="G14" s="257"/>
    </row>
    <row r="15" spans="1:7" ht="13.5" customHeight="1">
      <c r="A15" s="64" t="s">
        <v>149</v>
      </c>
      <c r="B15" s="441" t="s">
        <v>247</v>
      </c>
      <c r="C15" s="441"/>
      <c r="D15" s="441"/>
      <c r="E15" s="441"/>
      <c r="F15" s="441"/>
      <c r="G15" s="442"/>
    </row>
    <row r="16" spans="1:7" ht="13.5" customHeight="1" thickBot="1">
      <c r="A16" s="68" t="s">
        <v>151</v>
      </c>
      <c r="B16" s="230"/>
      <c r="C16" s="230"/>
      <c r="D16" s="230"/>
      <c r="E16" s="230"/>
      <c r="F16" s="230"/>
      <c r="G16" s="231"/>
    </row>
  </sheetData>
  <mergeCells count="14">
    <mergeCell ref="B1:G1"/>
    <mergeCell ref="B2:G2"/>
    <mergeCell ref="B3:G3"/>
    <mergeCell ref="B4:G4"/>
    <mergeCell ref="B14:G14"/>
    <mergeCell ref="B15:G15"/>
    <mergeCell ref="B16:G16"/>
    <mergeCell ref="A12:G12"/>
    <mergeCell ref="B7:G7"/>
    <mergeCell ref="A11:G11"/>
    <mergeCell ref="A10:G10"/>
    <mergeCell ref="A8:G8"/>
    <mergeCell ref="A9:G9"/>
    <mergeCell ref="B13:G13"/>
  </mergeCells>
  <printOptions/>
  <pageMargins left="0.7" right="0.7" top="0.787401575" bottom="0.7874015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2A0EE-0C5F-4C1D-9851-2B735E72C611}">
  <dimension ref="A1:G35"/>
  <sheetViews>
    <sheetView workbookViewId="0" topLeftCell="A1"/>
  </sheetViews>
  <sheetFormatPr defaultColWidth="9.28125" defaultRowHeight="15"/>
  <cols>
    <col min="1" max="1" width="22.8515625" style="13" customWidth="1"/>
    <col min="2" max="7" width="10.7109375" style="13" customWidth="1"/>
    <col min="8" max="16384" width="9.28125" style="13" customWidth="1"/>
  </cols>
  <sheetData>
    <row r="1" spans="1:7" ht="15">
      <c r="A1" s="50" t="s">
        <v>108</v>
      </c>
      <c r="B1" s="715" t="str">
        <f>'Přehled katalogových listů'!B46</f>
        <v>Realizace bezpečnostního monitoringu a zajištění dohledových služeb včetně reakce</v>
      </c>
      <c r="C1" s="715"/>
      <c r="D1" s="715"/>
      <c r="E1" s="715"/>
      <c r="F1" s="715"/>
      <c r="G1" s="715"/>
    </row>
    <row r="2" spans="1:7" ht="15">
      <c r="A2" s="51" t="s">
        <v>109</v>
      </c>
      <c r="B2" s="161">
        <f>'Přehled katalogových listů'!A46</f>
        <v>29</v>
      </c>
      <c r="C2" s="161"/>
      <c r="D2" s="161"/>
      <c r="E2" s="161"/>
      <c r="F2" s="161"/>
      <c r="G2" s="161"/>
    </row>
    <row r="3" spans="1:7" ht="15">
      <c r="A3" s="51" t="s">
        <v>110</v>
      </c>
      <c r="B3" s="188" t="str">
        <f>_Toc10637754</f>
        <v>Realizace bezpečnostního monitoringu a zajištění dohledových služeb včetně reakce</v>
      </c>
      <c r="C3" s="188"/>
      <c r="D3" s="188"/>
      <c r="E3" s="188"/>
      <c r="F3" s="188"/>
      <c r="G3" s="188"/>
    </row>
    <row r="4" spans="1:7" ht="13.3" thickBot="1">
      <c r="A4" s="716" t="s">
        <v>112</v>
      </c>
      <c r="B4" s="716"/>
      <c r="C4" s="716"/>
      <c r="D4" s="716"/>
      <c r="E4" s="716"/>
      <c r="F4" s="716"/>
      <c r="G4" s="716"/>
    </row>
    <row r="5" spans="1:7" ht="13.3" thickTop="1">
      <c r="A5" s="53" t="s">
        <v>113</v>
      </c>
      <c r="B5" s="54" t="s">
        <v>266</v>
      </c>
      <c r="C5" s="54" t="s">
        <v>267</v>
      </c>
      <c r="D5" s="54" t="s">
        <v>268</v>
      </c>
      <c r="E5" s="54" t="s">
        <v>269</v>
      </c>
      <c r="F5" s="54" t="s">
        <v>270</v>
      </c>
      <c r="G5" s="55" t="s">
        <v>271</v>
      </c>
    </row>
    <row r="6" spans="1:7" ht="13.3" thickBot="1">
      <c r="A6" s="56"/>
      <c r="B6" s="57" t="s">
        <v>272</v>
      </c>
      <c r="C6" s="57" t="s">
        <v>272</v>
      </c>
      <c r="D6" s="57" t="s">
        <v>272</v>
      </c>
      <c r="E6" s="57" t="s">
        <v>272</v>
      </c>
      <c r="F6" s="57" t="s">
        <v>272</v>
      </c>
      <c r="G6" s="58" t="s">
        <v>272</v>
      </c>
    </row>
    <row r="7" spans="1:7" ht="13.3" thickTop="1">
      <c r="A7" s="52" t="s">
        <v>114</v>
      </c>
      <c r="B7" s="417" t="str">
        <f>'Přehled katalogových listů'!C46</f>
        <v>INFRA/SIEM</v>
      </c>
      <c r="C7" s="434"/>
      <c r="D7" s="434"/>
      <c r="E7" s="434"/>
      <c r="F7" s="434"/>
      <c r="G7" s="403"/>
    </row>
    <row r="8" spans="1:7" ht="15">
      <c r="A8" s="221" t="s">
        <v>153</v>
      </c>
      <c r="B8" s="221"/>
      <c r="C8" s="221"/>
      <c r="D8" s="221"/>
      <c r="E8" s="221"/>
      <c r="F8" s="221"/>
      <c r="G8" s="221"/>
    </row>
    <row r="9" spans="1:7" ht="336.45" customHeight="1">
      <c r="A9" s="705" t="s">
        <v>309</v>
      </c>
      <c r="B9" s="432"/>
      <c r="C9" s="432"/>
      <c r="D9" s="432"/>
      <c r="E9" s="432"/>
      <c r="F9" s="432"/>
      <c r="G9" s="706"/>
    </row>
    <row r="10" spans="1:7" ht="273" customHeight="1" thickBot="1">
      <c r="A10" s="707" t="s">
        <v>310</v>
      </c>
      <c r="B10" s="708"/>
      <c r="C10" s="708"/>
      <c r="D10" s="708"/>
      <c r="E10" s="708"/>
      <c r="F10" s="708"/>
      <c r="G10" s="709"/>
    </row>
    <row r="11" spans="1:7" ht="13.3" thickBot="1">
      <c r="A11" s="717" t="s">
        <v>116</v>
      </c>
      <c r="B11" s="286"/>
      <c r="C11" s="286"/>
      <c r="D11" s="286"/>
      <c r="E11" s="286"/>
      <c r="F11" s="286"/>
      <c r="G11" s="718"/>
    </row>
    <row r="12" spans="1:7" ht="13.3" thickBot="1">
      <c r="A12" s="46" t="s">
        <v>117</v>
      </c>
      <c r="B12" s="301" t="s">
        <v>118</v>
      </c>
      <c r="C12" s="302"/>
      <c r="D12" s="302"/>
      <c r="E12" s="302"/>
      <c r="F12" s="302"/>
      <c r="G12" s="719"/>
    </row>
    <row r="13" spans="1:7" ht="13.3" thickBot="1">
      <c r="A13" s="720" t="s">
        <v>119</v>
      </c>
      <c r="B13" s="521" t="s">
        <v>120</v>
      </c>
      <c r="C13" s="522"/>
      <c r="D13" s="521" t="s">
        <v>121</v>
      </c>
      <c r="E13" s="522"/>
      <c r="F13" s="521" t="s">
        <v>122</v>
      </c>
      <c r="G13" s="723"/>
    </row>
    <row r="14" spans="1:7" ht="13.3" thickBot="1">
      <c r="A14" s="721"/>
      <c r="B14" s="466" t="s">
        <v>123</v>
      </c>
      <c r="C14" s="468"/>
      <c r="D14" s="510">
        <v>0.05</v>
      </c>
      <c r="E14" s="511"/>
      <c r="F14" s="466" t="s">
        <v>124</v>
      </c>
      <c r="G14" s="724"/>
    </row>
    <row r="15" spans="1:7" ht="13.3" thickBot="1">
      <c r="A15" s="721"/>
      <c r="B15" s="466" t="s">
        <v>157</v>
      </c>
      <c r="C15" s="468"/>
      <c r="D15" s="510">
        <v>0.1</v>
      </c>
      <c r="E15" s="511"/>
      <c r="F15" s="466" t="s">
        <v>126</v>
      </c>
      <c r="G15" s="724"/>
    </row>
    <row r="16" spans="1:7" ht="13.3" thickBot="1">
      <c r="A16" s="722"/>
      <c r="B16" s="466" t="s">
        <v>158</v>
      </c>
      <c r="C16" s="468"/>
      <c r="D16" s="510">
        <v>1</v>
      </c>
      <c r="E16" s="511"/>
      <c r="F16" s="466" t="s">
        <v>126</v>
      </c>
      <c r="G16" s="724"/>
    </row>
    <row r="17" spans="1:7" ht="26.15" thickBot="1">
      <c r="A17" s="713" t="s">
        <v>127</v>
      </c>
      <c r="B17" s="293"/>
      <c r="C17" s="291" t="s">
        <v>128</v>
      </c>
      <c r="D17" s="293"/>
      <c r="E17" s="291" t="s">
        <v>129</v>
      </c>
      <c r="F17" s="293"/>
      <c r="G17" s="47" t="s">
        <v>130</v>
      </c>
    </row>
    <row r="18" spans="1:7" ht="13.3" thickBot="1">
      <c r="A18" s="704" t="s">
        <v>122</v>
      </c>
      <c r="B18" s="303"/>
      <c r="C18" s="301" t="s">
        <v>160</v>
      </c>
      <c r="D18" s="303"/>
      <c r="E18" s="301">
        <v>99.5</v>
      </c>
      <c r="F18" s="303"/>
      <c r="G18" s="48" t="s">
        <v>133</v>
      </c>
    </row>
    <row r="19" spans="1:7" ht="13.3" thickBot="1">
      <c r="A19" s="704" t="s">
        <v>134</v>
      </c>
      <c r="B19" s="303"/>
      <c r="C19" s="301" t="s">
        <v>135</v>
      </c>
      <c r="D19" s="303"/>
      <c r="E19" s="301" t="s">
        <v>161</v>
      </c>
      <c r="F19" s="303"/>
      <c r="G19" s="48" t="s">
        <v>133</v>
      </c>
    </row>
    <row r="20" spans="1:7" ht="13.3" thickBot="1">
      <c r="A20" s="704" t="s">
        <v>162</v>
      </c>
      <c r="B20" s="303"/>
      <c r="C20" s="301" t="s">
        <v>138</v>
      </c>
      <c r="D20" s="303"/>
      <c r="E20" s="301">
        <v>4</v>
      </c>
      <c r="F20" s="303"/>
      <c r="G20" s="48" t="s">
        <v>133</v>
      </c>
    </row>
    <row r="21" spans="1:7" ht="13.3" thickBot="1">
      <c r="A21" s="704" t="s">
        <v>163</v>
      </c>
      <c r="B21" s="303"/>
      <c r="C21" s="301" t="s">
        <v>138</v>
      </c>
      <c r="D21" s="303"/>
      <c r="E21" s="301" t="s">
        <v>133</v>
      </c>
      <c r="F21" s="303"/>
      <c r="G21" s="48" t="s">
        <v>133</v>
      </c>
    </row>
    <row r="22" spans="1:7" ht="13.3" thickBot="1">
      <c r="A22" s="704" t="s">
        <v>164</v>
      </c>
      <c r="B22" s="303"/>
      <c r="C22" s="301" t="s">
        <v>165</v>
      </c>
      <c r="D22" s="303"/>
      <c r="E22" s="301">
        <v>30</v>
      </c>
      <c r="F22" s="303"/>
      <c r="G22" s="48" t="s">
        <v>133</v>
      </c>
    </row>
    <row r="23" spans="1:7" ht="13.3" thickBot="1">
      <c r="A23" s="704" t="s">
        <v>166</v>
      </c>
      <c r="B23" s="303"/>
      <c r="C23" s="301" t="s">
        <v>138</v>
      </c>
      <c r="D23" s="303"/>
      <c r="E23" s="301">
        <v>4</v>
      </c>
      <c r="F23" s="303"/>
      <c r="G23" s="48">
        <v>1</v>
      </c>
    </row>
    <row r="24" spans="1:7" ht="13.3" thickBot="1">
      <c r="A24" s="704" t="s">
        <v>167</v>
      </c>
      <c r="B24" s="303"/>
      <c r="C24" s="301" t="s">
        <v>168</v>
      </c>
      <c r="D24" s="303"/>
      <c r="E24" s="301">
        <v>1</v>
      </c>
      <c r="F24" s="303"/>
      <c r="G24" s="48">
        <v>5</v>
      </c>
    </row>
    <row r="25" spans="1:7" ht="13.3" thickBot="1">
      <c r="A25" s="704" t="s">
        <v>169</v>
      </c>
      <c r="B25" s="303"/>
      <c r="C25" s="301" t="s">
        <v>168</v>
      </c>
      <c r="D25" s="303"/>
      <c r="E25" s="301">
        <v>5</v>
      </c>
      <c r="F25" s="303"/>
      <c r="G25" s="48">
        <v>10</v>
      </c>
    </row>
    <row r="26" spans="1:7" ht="13.3" thickBot="1">
      <c r="A26" s="713" t="s">
        <v>193</v>
      </c>
      <c r="B26" s="292"/>
      <c r="C26" s="292"/>
      <c r="D26" s="292"/>
      <c r="E26" s="292"/>
      <c r="F26" s="292"/>
      <c r="G26" s="714"/>
    </row>
    <row r="27" spans="1:7" ht="26.7" customHeight="1" thickBot="1">
      <c r="A27" s="49" t="s">
        <v>141</v>
      </c>
      <c r="B27" s="710" t="s">
        <v>248</v>
      </c>
      <c r="C27" s="711"/>
      <c r="D27" s="711"/>
      <c r="E27" s="711"/>
      <c r="F27" s="711"/>
      <c r="G27" s="712"/>
    </row>
    <row r="28" spans="1:7" ht="24.65" customHeight="1" thickBot="1">
      <c r="A28" s="49" t="s">
        <v>142</v>
      </c>
      <c r="B28" s="710" t="s">
        <v>249</v>
      </c>
      <c r="C28" s="711"/>
      <c r="D28" s="711"/>
      <c r="E28" s="711"/>
      <c r="F28" s="711"/>
      <c r="G28" s="712"/>
    </row>
    <row r="29" spans="1:7" ht="15">
      <c r="A29" s="49" t="s">
        <v>143</v>
      </c>
      <c r="B29" s="701" t="s">
        <v>144</v>
      </c>
      <c r="C29" s="702"/>
      <c r="D29" s="702"/>
      <c r="E29" s="702"/>
      <c r="F29" s="702"/>
      <c r="G29" s="703"/>
    </row>
    <row r="30" spans="1:7" ht="15">
      <c r="A30" s="217" t="s">
        <v>154</v>
      </c>
      <c r="B30" s="217"/>
      <c r="C30" s="217"/>
      <c r="D30" s="217"/>
      <c r="E30" s="217"/>
      <c r="F30" s="217"/>
      <c r="G30" s="217"/>
    </row>
    <row r="31" spans="1:7" ht="39" customHeight="1">
      <c r="A31" s="188" t="s">
        <v>375</v>
      </c>
      <c r="B31" s="188"/>
      <c r="C31" s="188"/>
      <c r="D31" s="188"/>
      <c r="E31" s="188"/>
      <c r="F31" s="188"/>
      <c r="G31" s="188"/>
    </row>
    <row r="32" spans="1:7" ht="15">
      <c r="A32" s="221" t="s">
        <v>146</v>
      </c>
      <c r="B32" s="221"/>
      <c r="C32" s="221"/>
      <c r="D32" s="221"/>
      <c r="E32" s="221"/>
      <c r="F32" s="221"/>
      <c r="G32" s="221"/>
    </row>
    <row r="33" spans="1:7" ht="69.45" customHeight="1">
      <c r="A33" s="51" t="s">
        <v>147</v>
      </c>
      <c r="B33" s="204" t="s">
        <v>311</v>
      </c>
      <c r="C33" s="204"/>
      <c r="D33" s="204"/>
      <c r="E33" s="204"/>
      <c r="F33" s="204"/>
      <c r="G33" s="204"/>
    </row>
    <row r="34" spans="1:7" ht="25.75">
      <c r="A34" s="52" t="s">
        <v>148</v>
      </c>
      <c r="B34" s="700" t="str">
        <f>'Přehled katalogových listů'!D46&amp;" "&amp;'Přehled katalogových listů'!E46</f>
        <v>350 entit</v>
      </c>
      <c r="C34" s="700"/>
      <c r="D34" s="700"/>
      <c r="E34" s="700"/>
      <c r="F34" s="700"/>
      <c r="G34" s="700"/>
    </row>
    <row r="35" spans="1:7" ht="71.7" customHeight="1">
      <c r="A35" s="51" t="s">
        <v>151</v>
      </c>
      <c r="B35" s="188" t="s">
        <v>250</v>
      </c>
      <c r="C35" s="188"/>
      <c r="D35" s="188"/>
      <c r="E35" s="188"/>
      <c r="F35" s="188"/>
      <c r="G35" s="188"/>
    </row>
  </sheetData>
  <mergeCells count="60">
    <mergeCell ref="A11:G11"/>
    <mergeCell ref="B12:G12"/>
    <mergeCell ref="A13:A16"/>
    <mergeCell ref="B13:C13"/>
    <mergeCell ref="D13:E13"/>
    <mergeCell ref="F13:G13"/>
    <mergeCell ref="B14:C14"/>
    <mergeCell ref="D14:E14"/>
    <mergeCell ref="F14:G14"/>
    <mergeCell ref="B15:C15"/>
    <mergeCell ref="D15:E15"/>
    <mergeCell ref="F15:G15"/>
    <mergeCell ref="B16:C16"/>
    <mergeCell ref="D16:E16"/>
    <mergeCell ref="F16:G16"/>
    <mergeCell ref="A17:B17"/>
    <mergeCell ref="C17:D17"/>
    <mergeCell ref="E17:F17"/>
    <mergeCell ref="A18:B18"/>
    <mergeCell ref="C18:D18"/>
    <mergeCell ref="E18:F18"/>
    <mergeCell ref="C19:D19"/>
    <mergeCell ref="E19:F19"/>
    <mergeCell ref="A20:B20"/>
    <mergeCell ref="C20:D20"/>
    <mergeCell ref="E20:F20"/>
    <mergeCell ref="B1:G1"/>
    <mergeCell ref="B2:G2"/>
    <mergeCell ref="B3:G3"/>
    <mergeCell ref="A4:G4"/>
    <mergeCell ref="B7:G7"/>
    <mergeCell ref="A8:G8"/>
    <mergeCell ref="A9:G9"/>
    <mergeCell ref="A10:G10"/>
    <mergeCell ref="A32:G32"/>
    <mergeCell ref="B28:G28"/>
    <mergeCell ref="A25:B25"/>
    <mergeCell ref="C25:D25"/>
    <mergeCell ref="A26:G26"/>
    <mergeCell ref="A19:B19"/>
    <mergeCell ref="B27:G27"/>
    <mergeCell ref="A23:B23"/>
    <mergeCell ref="C23:D23"/>
    <mergeCell ref="E23:F23"/>
    <mergeCell ref="A24:B24"/>
    <mergeCell ref="C24:D24"/>
    <mergeCell ref="E24:F24"/>
    <mergeCell ref="B33:G33"/>
    <mergeCell ref="B34:G34"/>
    <mergeCell ref="B35:G35"/>
    <mergeCell ref="B29:G29"/>
    <mergeCell ref="C21:D21"/>
    <mergeCell ref="E21:F21"/>
    <mergeCell ref="A22:B22"/>
    <mergeCell ref="C22:D22"/>
    <mergeCell ref="E22:F22"/>
    <mergeCell ref="E25:F25"/>
    <mergeCell ref="A21:B21"/>
    <mergeCell ref="A30:G30"/>
    <mergeCell ref="A31:G31"/>
  </mergeCells>
  <printOptions/>
  <pageMargins left="0.7" right="0.7" top="0.787401575" bottom="0.7874015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4B6EE-87DB-4B1D-B2A6-C607528AFEFD}">
  <sheetPr>
    <tabColor theme="5" tint="-0.24997000396251678"/>
  </sheetPr>
  <dimension ref="A1:G16"/>
  <sheetViews>
    <sheetView workbookViewId="0" topLeftCell="A1"/>
  </sheetViews>
  <sheetFormatPr defaultColWidth="9.140625" defaultRowHeight="15"/>
  <cols>
    <col min="1" max="1" width="22.8515625" style="13" customWidth="1"/>
    <col min="2" max="7" width="10.7109375" style="13" customWidth="1"/>
    <col min="8" max="16384" width="9.140625" style="13" customWidth="1"/>
  </cols>
  <sheetData>
    <row r="1" spans="1:7" ht="26.25" customHeight="1">
      <c r="A1" s="70" t="s">
        <v>108</v>
      </c>
      <c r="B1" s="725" t="str">
        <f>'Přehled katalogových listů'!B46</f>
        <v>Realizace bezpečnostního monitoringu a zajištění dohledových služeb včetně reakce</v>
      </c>
      <c r="C1" s="725"/>
      <c r="D1" s="725"/>
      <c r="E1" s="725"/>
      <c r="F1" s="725"/>
      <c r="G1" s="726"/>
    </row>
    <row r="2" spans="1:7" ht="13.5" customHeight="1">
      <c r="A2" s="64" t="s">
        <v>109</v>
      </c>
      <c r="B2" s="232">
        <f>'Přehled katalogových listů'!A46</f>
        <v>29</v>
      </c>
      <c r="C2" s="232"/>
      <c r="D2" s="232"/>
      <c r="E2" s="232"/>
      <c r="F2" s="232"/>
      <c r="G2" s="233"/>
    </row>
    <row r="3" spans="1:7" ht="26.25" customHeight="1">
      <c r="A3" s="64" t="s">
        <v>110</v>
      </c>
      <c r="B3" s="234" t="str">
        <f>_Toc10637754</f>
        <v>Realizace bezpečnostního monitoringu a zajištění dohledových služeb včetně reakce</v>
      </c>
      <c r="C3" s="234"/>
      <c r="D3" s="234"/>
      <c r="E3" s="234"/>
      <c r="F3" s="234"/>
      <c r="G3" s="235"/>
    </row>
    <row r="4" spans="1:7" ht="15">
      <c r="A4" s="236" t="s">
        <v>112</v>
      </c>
      <c r="B4" s="237"/>
      <c r="C4" s="237"/>
      <c r="D4" s="237"/>
      <c r="E4" s="237"/>
      <c r="F4" s="237"/>
      <c r="G4" s="238"/>
    </row>
    <row r="5" spans="1:7" ht="15">
      <c r="A5" s="66" t="s">
        <v>113</v>
      </c>
      <c r="B5" s="69" t="s">
        <v>266</v>
      </c>
      <c r="C5" s="69" t="s">
        <v>267</v>
      </c>
      <c r="D5" s="69" t="s">
        <v>268</v>
      </c>
      <c r="E5" s="69" t="s">
        <v>269</v>
      </c>
      <c r="F5" s="69" t="s">
        <v>270</v>
      </c>
      <c r="G5" s="72" t="s">
        <v>271</v>
      </c>
    </row>
    <row r="6" spans="1:7" ht="15">
      <c r="A6" s="66"/>
      <c r="B6" s="69" t="s">
        <v>272</v>
      </c>
      <c r="C6" s="69" t="s">
        <v>272</v>
      </c>
      <c r="D6" s="69" t="s">
        <v>272</v>
      </c>
      <c r="E6" s="69" t="s">
        <v>272</v>
      </c>
      <c r="F6" s="69" t="s">
        <v>272</v>
      </c>
      <c r="G6" s="72" t="s">
        <v>272</v>
      </c>
    </row>
    <row r="7" spans="1:7" ht="14.25" customHeight="1">
      <c r="A7" s="66" t="s">
        <v>114</v>
      </c>
      <c r="B7" s="234" t="str">
        <f>'Přehled katalogových listů'!F46</f>
        <v>ADHOC/SIEM</v>
      </c>
      <c r="C7" s="234"/>
      <c r="D7" s="234"/>
      <c r="E7" s="234"/>
      <c r="F7" s="234"/>
      <c r="G7" s="235"/>
    </row>
    <row r="8" spans="1:7" ht="26.25" customHeight="1">
      <c r="A8" s="236" t="s">
        <v>153</v>
      </c>
      <c r="B8" s="237"/>
      <c r="C8" s="237"/>
      <c r="D8" s="237"/>
      <c r="E8" s="237"/>
      <c r="F8" s="237"/>
      <c r="G8" s="238"/>
    </row>
    <row r="9" spans="1:7" ht="52.75" customHeight="1">
      <c r="A9" s="573" t="s">
        <v>313</v>
      </c>
      <c r="B9" s="574"/>
      <c r="C9" s="574"/>
      <c r="D9" s="574"/>
      <c r="E9" s="574"/>
      <c r="F9" s="574"/>
      <c r="G9" s="575"/>
    </row>
    <row r="10" spans="1:7" ht="15">
      <c r="A10" s="241" t="s">
        <v>154</v>
      </c>
      <c r="B10" s="242"/>
      <c r="C10" s="242"/>
      <c r="D10" s="242"/>
      <c r="E10" s="242"/>
      <c r="F10" s="242"/>
      <c r="G10" s="243"/>
    </row>
    <row r="11" spans="1:7" ht="40.4" customHeight="1">
      <c r="A11" s="570" t="s">
        <v>314</v>
      </c>
      <c r="B11" s="698"/>
      <c r="C11" s="698"/>
      <c r="D11" s="698"/>
      <c r="E11" s="698"/>
      <c r="F11" s="698"/>
      <c r="G11" s="699"/>
    </row>
    <row r="12" spans="1:7" ht="26.25" customHeight="1">
      <c r="A12" s="236" t="s">
        <v>146</v>
      </c>
      <c r="B12" s="237"/>
      <c r="C12" s="237"/>
      <c r="D12" s="237"/>
      <c r="E12" s="237"/>
      <c r="F12" s="237"/>
      <c r="G12" s="238"/>
    </row>
    <row r="13" spans="1:7" ht="13.5" customHeight="1">
      <c r="A13" s="64" t="s">
        <v>147</v>
      </c>
      <c r="B13" s="234"/>
      <c r="C13" s="234"/>
      <c r="D13" s="234"/>
      <c r="E13" s="234"/>
      <c r="F13" s="234"/>
      <c r="G13" s="235"/>
    </row>
    <row r="14" spans="1:7" ht="25.75">
      <c r="A14" s="66" t="s">
        <v>148</v>
      </c>
      <c r="B14" s="256" t="s">
        <v>133</v>
      </c>
      <c r="C14" s="256"/>
      <c r="D14" s="256"/>
      <c r="E14" s="256"/>
      <c r="F14" s="256"/>
      <c r="G14" s="257"/>
    </row>
    <row r="15" spans="1:7" ht="13.5" customHeight="1">
      <c r="A15" s="64" t="s">
        <v>149</v>
      </c>
      <c r="B15" s="441" t="s">
        <v>150</v>
      </c>
      <c r="C15" s="441"/>
      <c r="D15" s="441"/>
      <c r="E15" s="441"/>
      <c r="F15" s="441"/>
      <c r="G15" s="442"/>
    </row>
    <row r="16" spans="1:7" ht="13.5" customHeight="1" thickBot="1">
      <c r="A16" s="68" t="s">
        <v>151</v>
      </c>
      <c r="B16" s="230"/>
      <c r="C16" s="230"/>
      <c r="D16" s="230"/>
      <c r="E16" s="230"/>
      <c r="F16" s="230"/>
      <c r="G16" s="231"/>
    </row>
  </sheetData>
  <mergeCells count="14">
    <mergeCell ref="B14:G14"/>
    <mergeCell ref="B15:G15"/>
    <mergeCell ref="B16:G16"/>
    <mergeCell ref="B1:G1"/>
    <mergeCell ref="B2:G2"/>
    <mergeCell ref="B3:G3"/>
    <mergeCell ref="A4:G4"/>
    <mergeCell ref="B7:G7"/>
    <mergeCell ref="A8:G8"/>
    <mergeCell ref="A9:G9"/>
    <mergeCell ref="A10:G10"/>
    <mergeCell ref="A11:G11"/>
    <mergeCell ref="A12:G12"/>
    <mergeCell ref="B13:G13"/>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000396251678"/>
  </sheetPr>
  <dimension ref="A1:G16"/>
  <sheetViews>
    <sheetView workbookViewId="0" topLeftCell="A1"/>
  </sheetViews>
  <sheetFormatPr defaultColWidth="9.140625" defaultRowHeight="15"/>
  <cols>
    <col min="1" max="1" width="22.8515625" style="1" customWidth="1"/>
    <col min="2" max="7" width="11.140625" style="1" customWidth="1"/>
    <col min="8" max="16384" width="9.140625" style="1" customWidth="1"/>
  </cols>
  <sheetData>
    <row r="1" spans="1:7" ht="25.75" customHeight="1">
      <c r="A1" s="70" t="s">
        <v>108</v>
      </c>
      <c r="B1" s="247" t="str">
        <f>'Přehled katalogových listů'!B4</f>
        <v>Realizace provozního monitoringu a zajištění dohledových služeb infrastrukturní a aplikační vrstvy</v>
      </c>
      <c r="C1" s="248"/>
      <c r="D1" s="248"/>
      <c r="E1" s="248"/>
      <c r="F1" s="248"/>
      <c r="G1" s="249"/>
    </row>
    <row r="2" spans="1:7" ht="15">
      <c r="A2" s="80" t="s">
        <v>109</v>
      </c>
      <c r="B2" s="232">
        <f>'Přehled katalogových listů'!A4</f>
        <v>3</v>
      </c>
      <c r="C2" s="232"/>
      <c r="D2" s="232"/>
      <c r="E2" s="232"/>
      <c r="F2" s="232"/>
      <c r="G2" s="233"/>
    </row>
    <row r="3" spans="1:7" ht="26.15" customHeight="1">
      <c r="A3" s="80" t="s">
        <v>110</v>
      </c>
      <c r="B3" s="234" t="s">
        <v>11</v>
      </c>
      <c r="C3" s="234"/>
      <c r="D3" s="234"/>
      <c r="E3" s="234"/>
      <c r="F3" s="234"/>
      <c r="G3" s="235"/>
    </row>
    <row r="4" spans="1:7" ht="15" customHeight="1">
      <c r="A4" s="236" t="s">
        <v>112</v>
      </c>
      <c r="B4" s="237"/>
      <c r="C4" s="237"/>
      <c r="D4" s="237"/>
      <c r="E4" s="237"/>
      <c r="F4" s="237"/>
      <c r="G4" s="238"/>
    </row>
    <row r="5" spans="1:7" ht="15">
      <c r="A5" s="66" t="s">
        <v>113</v>
      </c>
      <c r="B5" s="69" t="s">
        <v>266</v>
      </c>
      <c r="C5" s="69" t="s">
        <v>267</v>
      </c>
      <c r="D5" s="69" t="s">
        <v>268</v>
      </c>
      <c r="E5" s="69" t="s">
        <v>269</v>
      </c>
      <c r="F5" s="69" t="s">
        <v>270</v>
      </c>
      <c r="G5" s="72" t="s">
        <v>271</v>
      </c>
    </row>
    <row r="6" spans="1:7" ht="15">
      <c r="A6" s="66"/>
      <c r="B6" s="69" t="s">
        <v>272</v>
      </c>
      <c r="C6" s="69" t="s">
        <v>372</v>
      </c>
      <c r="D6" s="69" t="s">
        <v>272</v>
      </c>
      <c r="E6" s="69" t="s">
        <v>272</v>
      </c>
      <c r="F6" s="69" t="s">
        <v>272</v>
      </c>
      <c r="G6" s="72" t="s">
        <v>272</v>
      </c>
    </row>
    <row r="7" spans="1:7" ht="15">
      <c r="A7" s="81" t="s">
        <v>114</v>
      </c>
      <c r="B7" s="239" t="str">
        <f>'Přehled katalogových listů'!F4</f>
        <v>ADHOC/MONIT</v>
      </c>
      <c r="C7" s="239"/>
      <c r="D7" s="239"/>
      <c r="E7" s="239"/>
      <c r="F7" s="239"/>
      <c r="G7" s="240"/>
    </row>
    <row r="8" spans="1:7" ht="13.4" customHeight="1">
      <c r="A8" s="236" t="s">
        <v>153</v>
      </c>
      <c r="B8" s="237"/>
      <c r="C8" s="237"/>
      <c r="D8" s="237"/>
      <c r="E8" s="237"/>
      <c r="F8" s="237"/>
      <c r="G8" s="238"/>
    </row>
    <row r="9" spans="1:7" ht="80.15" customHeight="1">
      <c r="A9" s="250" t="s">
        <v>274</v>
      </c>
      <c r="B9" s="251"/>
      <c r="C9" s="251"/>
      <c r="D9" s="251"/>
      <c r="E9" s="251"/>
      <c r="F9" s="251"/>
      <c r="G9" s="252"/>
    </row>
    <row r="10" spans="1:7" ht="15" customHeight="1">
      <c r="A10" s="241" t="s">
        <v>154</v>
      </c>
      <c r="B10" s="242"/>
      <c r="C10" s="242"/>
      <c r="D10" s="242"/>
      <c r="E10" s="242"/>
      <c r="F10" s="242"/>
      <c r="G10" s="243"/>
    </row>
    <row r="11" spans="1:7" ht="45" customHeight="1">
      <c r="A11" s="244" t="s">
        <v>285</v>
      </c>
      <c r="B11" s="245"/>
      <c r="C11" s="245"/>
      <c r="D11" s="245"/>
      <c r="E11" s="245"/>
      <c r="F11" s="245"/>
      <c r="G11" s="246"/>
    </row>
    <row r="12" spans="1:7" s="92" customFormat="1" ht="13.4" customHeight="1">
      <c r="A12" s="253" t="s">
        <v>146</v>
      </c>
      <c r="B12" s="254"/>
      <c r="C12" s="254"/>
      <c r="D12" s="254"/>
      <c r="E12" s="254"/>
      <c r="F12" s="254"/>
      <c r="G12" s="255"/>
    </row>
    <row r="13" spans="1:7" ht="15">
      <c r="A13" s="80" t="s">
        <v>147</v>
      </c>
      <c r="B13" s="234"/>
      <c r="C13" s="234"/>
      <c r="D13" s="234"/>
      <c r="E13" s="234"/>
      <c r="F13" s="234"/>
      <c r="G13" s="235"/>
    </row>
    <row r="14" spans="1:7" ht="25.75">
      <c r="A14" s="81" t="s">
        <v>148</v>
      </c>
      <c r="B14" s="256" t="s">
        <v>133</v>
      </c>
      <c r="C14" s="256"/>
      <c r="D14" s="256"/>
      <c r="E14" s="256"/>
      <c r="F14" s="256"/>
      <c r="G14" s="257"/>
    </row>
    <row r="15" spans="1:7" ht="15">
      <c r="A15" s="82" t="s">
        <v>149</v>
      </c>
      <c r="B15" s="228" t="s">
        <v>150</v>
      </c>
      <c r="C15" s="228"/>
      <c r="D15" s="228"/>
      <c r="E15" s="228"/>
      <c r="F15" s="228"/>
      <c r="G15" s="229"/>
    </row>
    <row r="16" spans="1:7" ht="13.3" thickBot="1">
      <c r="A16" s="83" t="s">
        <v>151</v>
      </c>
      <c r="B16" s="230"/>
      <c r="C16" s="230"/>
      <c r="D16" s="230"/>
      <c r="E16" s="230"/>
      <c r="F16" s="230"/>
      <c r="G16" s="231"/>
    </row>
  </sheetData>
  <mergeCells count="14">
    <mergeCell ref="B1:G1"/>
    <mergeCell ref="A9:G9"/>
    <mergeCell ref="A12:G12"/>
    <mergeCell ref="B13:G13"/>
    <mergeCell ref="B14:G14"/>
    <mergeCell ref="B15:G15"/>
    <mergeCell ref="B16:G16"/>
    <mergeCell ref="B2:G2"/>
    <mergeCell ref="B3:G3"/>
    <mergeCell ref="A4:G4"/>
    <mergeCell ref="B7:G7"/>
    <mergeCell ref="A8:G8"/>
    <mergeCell ref="A10:G10"/>
    <mergeCell ref="A11:G11"/>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0"/>
  <sheetViews>
    <sheetView workbookViewId="0" topLeftCell="A1">
      <selection activeCell="A10" sqref="A10:G10"/>
    </sheetView>
  </sheetViews>
  <sheetFormatPr defaultColWidth="9.140625" defaultRowHeight="15"/>
  <cols>
    <col min="1" max="1" width="22.8515625" style="13" customWidth="1"/>
    <col min="2" max="7" width="11.421875" style="13" customWidth="1"/>
    <col min="8" max="16384" width="9.140625" style="13" customWidth="1"/>
  </cols>
  <sheetData>
    <row r="1" spans="1:7" ht="15">
      <c r="A1" s="85" t="s">
        <v>108</v>
      </c>
      <c r="B1" s="86" t="str">
        <f>'Přehled katalogových listů'!B5</f>
        <v>Správa a provoz síťové infrastruktury</v>
      </c>
      <c r="C1" s="87"/>
      <c r="D1" s="88"/>
      <c r="E1" s="88"/>
      <c r="F1" s="88"/>
      <c r="G1" s="89"/>
    </row>
    <row r="2" spans="1:7" ht="15">
      <c r="A2" s="77" t="s">
        <v>109</v>
      </c>
      <c r="B2" s="166">
        <f>'Přehled katalogových listů'!A5</f>
        <v>4</v>
      </c>
      <c r="C2" s="166"/>
      <c r="D2" s="166"/>
      <c r="E2" s="166"/>
      <c r="F2" s="166"/>
      <c r="G2" s="167"/>
    </row>
    <row r="3" spans="1:7" ht="15">
      <c r="A3" s="77" t="s">
        <v>110</v>
      </c>
      <c r="B3" s="166" t="s">
        <v>15</v>
      </c>
      <c r="C3" s="166"/>
      <c r="D3" s="166"/>
      <c r="E3" s="166"/>
      <c r="F3" s="166"/>
      <c r="G3" s="167"/>
    </row>
    <row r="4" spans="1:7" ht="15">
      <c r="A4" s="177" t="s">
        <v>112</v>
      </c>
      <c r="B4" s="178"/>
      <c r="C4" s="178"/>
      <c r="D4" s="178"/>
      <c r="E4" s="178"/>
      <c r="F4" s="178"/>
      <c r="G4" s="179"/>
    </row>
    <row r="5" spans="1:7" ht="15">
      <c r="A5" s="66" t="s">
        <v>113</v>
      </c>
      <c r="B5" s="69" t="s">
        <v>266</v>
      </c>
      <c r="C5" s="69" t="s">
        <v>267</v>
      </c>
      <c r="D5" s="69" t="s">
        <v>268</v>
      </c>
      <c r="E5" s="69" t="s">
        <v>269</v>
      </c>
      <c r="F5" s="69" t="s">
        <v>270</v>
      </c>
      <c r="G5" s="72" t="s">
        <v>271</v>
      </c>
    </row>
    <row r="6" spans="1:7" ht="15">
      <c r="A6" s="66"/>
      <c r="B6" s="69" t="s">
        <v>272</v>
      </c>
      <c r="C6" s="69" t="s">
        <v>272</v>
      </c>
      <c r="D6" s="69"/>
      <c r="E6" s="69"/>
      <c r="F6" s="69"/>
      <c r="G6" s="72"/>
    </row>
    <row r="7" spans="1:7" ht="15">
      <c r="A7" s="66" t="s">
        <v>114</v>
      </c>
      <c r="B7" s="161" t="str">
        <f>'Přehled katalogových listů'!C5</f>
        <v>INFRA/NET</v>
      </c>
      <c r="C7" s="161"/>
      <c r="D7" s="161"/>
      <c r="E7" s="161"/>
      <c r="F7" s="161"/>
      <c r="G7" s="162"/>
    </row>
    <row r="8" spans="1:7" ht="15">
      <c r="A8" s="197" t="s">
        <v>115</v>
      </c>
      <c r="B8" s="198"/>
      <c r="C8" s="198"/>
      <c r="D8" s="198"/>
      <c r="E8" s="198"/>
      <c r="F8" s="198"/>
      <c r="G8" s="199"/>
    </row>
    <row r="9" spans="1:7" ht="390.45" customHeight="1">
      <c r="A9" s="270" t="s">
        <v>280</v>
      </c>
      <c r="B9" s="271"/>
      <c r="C9" s="271"/>
      <c r="D9" s="271"/>
      <c r="E9" s="271"/>
      <c r="F9" s="271"/>
      <c r="G9" s="272"/>
    </row>
    <row r="10" spans="1:7" ht="149.15" customHeight="1">
      <c r="A10" s="267" t="s">
        <v>376</v>
      </c>
      <c r="B10" s="268"/>
      <c r="C10" s="268"/>
      <c r="D10" s="268"/>
      <c r="E10" s="268"/>
      <c r="F10" s="268"/>
      <c r="G10" s="269"/>
    </row>
    <row r="11" spans="1:7" ht="15">
      <c r="A11" s="177" t="s">
        <v>116</v>
      </c>
      <c r="B11" s="178"/>
      <c r="C11" s="178"/>
      <c r="D11" s="178"/>
      <c r="E11" s="178"/>
      <c r="F11" s="178"/>
      <c r="G11" s="179"/>
    </row>
    <row r="12" spans="1:7" ht="15">
      <c r="A12" s="77" t="s">
        <v>117</v>
      </c>
      <c r="B12" s="166" t="s">
        <v>118</v>
      </c>
      <c r="C12" s="166"/>
      <c r="D12" s="166"/>
      <c r="E12" s="166"/>
      <c r="F12" s="166"/>
      <c r="G12" s="167"/>
    </row>
    <row r="13" spans="1:7" ht="15">
      <c r="A13" s="219" t="s">
        <v>119</v>
      </c>
      <c r="B13" s="273" t="s">
        <v>120</v>
      </c>
      <c r="C13" s="273"/>
      <c r="D13" s="273" t="s">
        <v>121</v>
      </c>
      <c r="E13" s="273"/>
      <c r="F13" s="273" t="s">
        <v>122</v>
      </c>
      <c r="G13" s="274"/>
    </row>
    <row r="14" spans="1:7" ht="15">
      <c r="A14" s="219"/>
      <c r="B14" s="188" t="s">
        <v>123</v>
      </c>
      <c r="C14" s="188"/>
      <c r="D14" s="275">
        <v>0.05</v>
      </c>
      <c r="E14" s="275"/>
      <c r="F14" s="188" t="s">
        <v>124</v>
      </c>
      <c r="G14" s="208"/>
    </row>
    <row r="15" spans="1:7" ht="15">
      <c r="A15" s="219"/>
      <c r="B15" s="188" t="s">
        <v>157</v>
      </c>
      <c r="C15" s="188"/>
      <c r="D15" s="275">
        <v>0.3</v>
      </c>
      <c r="E15" s="275"/>
      <c r="F15" s="188" t="s">
        <v>126</v>
      </c>
      <c r="G15" s="208"/>
    </row>
    <row r="16" spans="1:7" ht="15">
      <c r="A16" s="219"/>
      <c r="B16" s="188" t="s">
        <v>158</v>
      </c>
      <c r="C16" s="188"/>
      <c r="D16" s="275">
        <v>1</v>
      </c>
      <c r="E16" s="275"/>
      <c r="F16" s="188" t="s">
        <v>159</v>
      </c>
      <c r="G16" s="208"/>
    </row>
    <row r="17" spans="1:7" ht="25.75">
      <c r="A17" s="170" t="s">
        <v>127</v>
      </c>
      <c r="B17" s="171"/>
      <c r="C17" s="171" t="s">
        <v>128</v>
      </c>
      <c r="D17" s="171"/>
      <c r="E17" s="171" t="s">
        <v>129</v>
      </c>
      <c r="F17" s="171"/>
      <c r="G17" s="90" t="s">
        <v>130</v>
      </c>
    </row>
    <row r="18" spans="1:7" ht="15">
      <c r="A18" s="266" t="s">
        <v>122</v>
      </c>
      <c r="B18" s="166"/>
      <c r="C18" s="166" t="s">
        <v>160</v>
      </c>
      <c r="D18" s="166"/>
      <c r="E18" s="166">
        <v>99.5</v>
      </c>
      <c r="F18" s="166"/>
      <c r="G18" s="78" t="s">
        <v>133</v>
      </c>
    </row>
    <row r="19" spans="1:7" ht="15">
      <c r="A19" s="266" t="s">
        <v>134</v>
      </c>
      <c r="B19" s="166"/>
      <c r="C19" s="166" t="s">
        <v>135</v>
      </c>
      <c r="D19" s="166"/>
      <c r="E19" s="166" t="s">
        <v>161</v>
      </c>
      <c r="F19" s="166"/>
      <c r="G19" s="78" t="s">
        <v>133</v>
      </c>
    </row>
    <row r="20" spans="1:7" ht="15">
      <c r="A20" s="266" t="s">
        <v>162</v>
      </c>
      <c r="B20" s="166"/>
      <c r="C20" s="166" t="s">
        <v>138</v>
      </c>
      <c r="D20" s="166"/>
      <c r="E20" s="166">
        <v>4</v>
      </c>
      <c r="F20" s="166"/>
      <c r="G20" s="78" t="s">
        <v>133</v>
      </c>
    </row>
    <row r="21" spans="1:7" ht="15">
      <c r="A21" s="266" t="s">
        <v>163</v>
      </c>
      <c r="B21" s="166"/>
      <c r="C21" s="166" t="s">
        <v>138</v>
      </c>
      <c r="D21" s="166"/>
      <c r="E21" s="166" t="s">
        <v>133</v>
      </c>
      <c r="F21" s="166"/>
      <c r="G21" s="78" t="s">
        <v>133</v>
      </c>
    </row>
    <row r="22" spans="1:7" ht="15">
      <c r="A22" s="266" t="s">
        <v>164</v>
      </c>
      <c r="B22" s="166"/>
      <c r="C22" s="166" t="s">
        <v>165</v>
      </c>
      <c r="D22" s="166"/>
      <c r="E22" s="166">
        <v>30</v>
      </c>
      <c r="F22" s="166"/>
      <c r="G22" s="78" t="s">
        <v>133</v>
      </c>
    </row>
    <row r="23" spans="1:7" ht="15">
      <c r="A23" s="266" t="s">
        <v>166</v>
      </c>
      <c r="B23" s="166"/>
      <c r="C23" s="166" t="s">
        <v>138</v>
      </c>
      <c r="D23" s="166"/>
      <c r="E23" s="166">
        <v>4</v>
      </c>
      <c r="F23" s="166"/>
      <c r="G23" s="78">
        <v>1</v>
      </c>
    </row>
    <row r="24" spans="1:7" ht="15">
      <c r="A24" s="266" t="s">
        <v>167</v>
      </c>
      <c r="B24" s="166"/>
      <c r="C24" s="166" t="s">
        <v>168</v>
      </c>
      <c r="D24" s="166"/>
      <c r="E24" s="166">
        <v>1</v>
      </c>
      <c r="F24" s="166"/>
      <c r="G24" s="78">
        <v>5</v>
      </c>
    </row>
    <row r="25" spans="1:7" ht="15">
      <c r="A25" s="266" t="s">
        <v>169</v>
      </c>
      <c r="B25" s="166"/>
      <c r="C25" s="166" t="s">
        <v>168</v>
      </c>
      <c r="D25" s="166"/>
      <c r="E25" s="166">
        <v>5</v>
      </c>
      <c r="F25" s="166"/>
      <c r="G25" s="78">
        <v>10</v>
      </c>
    </row>
    <row r="26" spans="1:7" ht="15">
      <c r="A26" s="163" t="s">
        <v>260</v>
      </c>
      <c r="B26" s="164"/>
      <c r="C26" s="164"/>
      <c r="D26" s="164"/>
      <c r="E26" s="164"/>
      <c r="F26" s="164"/>
      <c r="G26" s="165"/>
    </row>
    <row r="27" spans="1:7" ht="94.4" customHeight="1">
      <c r="A27" s="77" t="s">
        <v>141</v>
      </c>
      <c r="B27" s="263" t="s">
        <v>275</v>
      </c>
      <c r="C27" s="263"/>
      <c r="D27" s="263"/>
      <c r="E27" s="263"/>
      <c r="F27" s="263"/>
      <c r="G27" s="264"/>
    </row>
    <row r="28" spans="1:7" ht="95.15" customHeight="1">
      <c r="A28" s="77" t="s">
        <v>142</v>
      </c>
      <c r="B28" s="263" t="s">
        <v>276</v>
      </c>
      <c r="C28" s="263"/>
      <c r="D28" s="263"/>
      <c r="E28" s="263"/>
      <c r="F28" s="263"/>
      <c r="G28" s="264"/>
    </row>
    <row r="29" spans="1:7" ht="56.15" customHeight="1">
      <c r="A29" s="77" t="s">
        <v>143</v>
      </c>
      <c r="B29" s="263" t="s">
        <v>277</v>
      </c>
      <c r="C29" s="263"/>
      <c r="D29" s="263"/>
      <c r="E29" s="263"/>
      <c r="F29" s="263"/>
      <c r="G29" s="264"/>
    </row>
    <row r="30" spans="1:7" ht="15">
      <c r="A30" s="170" t="s">
        <v>145</v>
      </c>
      <c r="B30" s="171"/>
      <c r="C30" s="171"/>
      <c r="D30" s="171"/>
      <c r="E30" s="171"/>
      <c r="F30" s="171"/>
      <c r="G30" s="172"/>
    </row>
    <row r="31" spans="1:7" ht="133.4" customHeight="1">
      <c r="A31" s="260" t="s">
        <v>278</v>
      </c>
      <c r="B31" s="261"/>
      <c r="C31" s="261"/>
      <c r="D31" s="261"/>
      <c r="E31" s="261"/>
      <c r="F31" s="261"/>
      <c r="G31" s="262"/>
    </row>
    <row r="32" spans="1:7" ht="15">
      <c r="A32" s="177" t="s">
        <v>146</v>
      </c>
      <c r="B32" s="178"/>
      <c r="C32" s="178"/>
      <c r="D32" s="178"/>
      <c r="E32" s="178"/>
      <c r="F32" s="178"/>
      <c r="G32" s="179"/>
    </row>
    <row r="33" spans="1:7" ht="15">
      <c r="A33" s="266" t="s">
        <v>147</v>
      </c>
      <c r="B33" s="188" t="s">
        <v>170</v>
      </c>
      <c r="C33" s="188"/>
      <c r="D33" s="188"/>
      <c r="E33" s="188"/>
      <c r="F33" s="188"/>
      <c r="G33" s="208"/>
    </row>
    <row r="34" spans="1:7" ht="15">
      <c r="A34" s="266"/>
      <c r="B34" s="188"/>
      <c r="C34" s="188"/>
      <c r="D34" s="188"/>
      <c r="E34" s="188"/>
      <c r="F34" s="188"/>
      <c r="G34" s="208"/>
    </row>
    <row r="35" spans="1:7" ht="15">
      <c r="A35" s="265" t="s">
        <v>148</v>
      </c>
      <c r="B35" s="63">
        <f>'Přehled katalogových listů'!D6</f>
        <v>1500</v>
      </c>
      <c r="C35" s="63" t="str">
        <f>'Přehled katalogových listů'!E6</f>
        <v>portů</v>
      </c>
      <c r="D35" s="63"/>
      <c r="E35" s="63"/>
      <c r="F35" s="63"/>
      <c r="G35" s="67"/>
    </row>
    <row r="36" spans="1:7" ht="15">
      <c r="A36" s="265"/>
      <c r="B36" s="63">
        <f>'Přehled katalogových listů'!D7</f>
        <v>75</v>
      </c>
      <c r="C36" s="63" t="str">
        <f>'Přehled katalogových listů'!E7</f>
        <v>zařízení</v>
      </c>
      <c r="D36" s="63"/>
      <c r="E36" s="63"/>
      <c r="F36" s="63"/>
      <c r="G36" s="67"/>
    </row>
    <row r="37" spans="1:7" ht="15">
      <c r="A37" s="265"/>
      <c r="B37" s="63">
        <f>'Přehled katalogových listů'!D8</f>
        <v>20</v>
      </c>
      <c r="C37" s="63" t="str">
        <f>'Přehled katalogových listů'!E8</f>
        <v>VPN</v>
      </c>
      <c r="D37" s="63"/>
      <c r="E37" s="63"/>
      <c r="F37" s="63"/>
      <c r="G37" s="67"/>
    </row>
    <row r="38" spans="1:7" ht="15">
      <c r="A38" s="265"/>
      <c r="B38" s="63">
        <f>'Přehled katalogových listů'!D9</f>
        <v>30</v>
      </c>
      <c r="C38" s="63" t="str">
        <f>'Přehled katalogových listů'!E9</f>
        <v>služeb</v>
      </c>
      <c r="D38" s="63"/>
      <c r="E38" s="63"/>
      <c r="F38" s="63"/>
      <c r="G38" s="67"/>
    </row>
    <row r="39" spans="1:7" ht="15">
      <c r="A39" s="265"/>
      <c r="B39" s="63">
        <f>'Přehled katalogových listů'!D10</f>
        <v>15</v>
      </c>
      <c r="C39" s="63" t="str">
        <f>'Přehled katalogových listů'!E10</f>
        <v>sítí</v>
      </c>
      <c r="D39" s="63"/>
      <c r="E39" s="63"/>
      <c r="F39" s="63"/>
      <c r="G39" s="67"/>
    </row>
    <row r="40" spans="1:7" ht="68.15" customHeight="1" thickBot="1">
      <c r="A40" s="91" t="s">
        <v>151</v>
      </c>
      <c r="B40" s="258" t="s">
        <v>279</v>
      </c>
      <c r="C40" s="258"/>
      <c r="D40" s="258"/>
      <c r="E40" s="258"/>
      <c r="F40" s="258"/>
      <c r="G40" s="259"/>
    </row>
  </sheetData>
  <mergeCells count="60">
    <mergeCell ref="A11:G11"/>
    <mergeCell ref="B12:G12"/>
    <mergeCell ref="A13:A16"/>
    <mergeCell ref="B13:C13"/>
    <mergeCell ref="D13:E13"/>
    <mergeCell ref="F13:G13"/>
    <mergeCell ref="B14:C14"/>
    <mergeCell ref="D14:E14"/>
    <mergeCell ref="F14:G14"/>
    <mergeCell ref="B15:C15"/>
    <mergeCell ref="D15:E15"/>
    <mergeCell ref="F15:G15"/>
    <mergeCell ref="B16:C16"/>
    <mergeCell ref="D16:E16"/>
    <mergeCell ref="F16:G16"/>
    <mergeCell ref="A10:G10"/>
    <mergeCell ref="B3:G3"/>
    <mergeCell ref="A4:G4"/>
    <mergeCell ref="A8:G8"/>
    <mergeCell ref="B7:G7"/>
    <mergeCell ref="A9:G9"/>
    <mergeCell ref="A17:B17"/>
    <mergeCell ref="C17:D17"/>
    <mergeCell ref="E17:F17"/>
    <mergeCell ref="C22:D22"/>
    <mergeCell ref="E22:F22"/>
    <mergeCell ref="C21:D21"/>
    <mergeCell ref="E21:F21"/>
    <mergeCell ref="A22:B22"/>
    <mergeCell ref="A18:B18"/>
    <mergeCell ref="C18:D18"/>
    <mergeCell ref="E18:F18"/>
    <mergeCell ref="A19:B19"/>
    <mergeCell ref="C19:D19"/>
    <mergeCell ref="E19:F19"/>
    <mergeCell ref="A23:B23"/>
    <mergeCell ref="C23:D23"/>
    <mergeCell ref="E23:F23"/>
    <mergeCell ref="B2:G2"/>
    <mergeCell ref="A33:A34"/>
    <mergeCell ref="B33:G34"/>
    <mergeCell ref="A24:B24"/>
    <mergeCell ref="C24:D24"/>
    <mergeCell ref="E24:F24"/>
    <mergeCell ref="A25:B25"/>
    <mergeCell ref="C25:D25"/>
    <mergeCell ref="E25:F25"/>
    <mergeCell ref="A20:B20"/>
    <mergeCell ref="C20:D20"/>
    <mergeCell ref="E20:F20"/>
    <mergeCell ref="A21:B21"/>
    <mergeCell ref="B40:G40"/>
    <mergeCell ref="A32:G32"/>
    <mergeCell ref="A30:G30"/>
    <mergeCell ref="A31:G31"/>
    <mergeCell ref="A26:G26"/>
    <mergeCell ref="B27:G27"/>
    <mergeCell ref="B28:G28"/>
    <mergeCell ref="B29:G29"/>
    <mergeCell ref="A35:A39"/>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000396251678"/>
  </sheetPr>
  <dimension ref="A1:G16"/>
  <sheetViews>
    <sheetView workbookViewId="0" topLeftCell="A1"/>
  </sheetViews>
  <sheetFormatPr defaultColWidth="9.140625" defaultRowHeight="15"/>
  <cols>
    <col min="1" max="1" width="22.8515625" style="13" customWidth="1"/>
    <col min="2" max="7" width="11.421875" style="13" customWidth="1"/>
    <col min="8" max="16384" width="9.140625" style="13" customWidth="1"/>
  </cols>
  <sheetData>
    <row r="1" spans="1:7" ht="13.3" thickBot="1">
      <c r="A1" s="31" t="s">
        <v>108</v>
      </c>
      <c r="B1" s="84" t="str">
        <f>'Přehled katalogových listů'!B5</f>
        <v>Správa a provoz síťové infrastruktury</v>
      </c>
      <c r="C1" s="32"/>
      <c r="D1" s="5"/>
      <c r="E1" s="32"/>
      <c r="F1" s="32"/>
      <c r="G1" s="33"/>
    </row>
    <row r="2" spans="1:7" ht="13.3" thickBot="1">
      <c r="A2" s="28" t="s">
        <v>109</v>
      </c>
      <c r="B2" s="301">
        <f>'Přehled katalogových listů'!A5</f>
        <v>4</v>
      </c>
      <c r="C2" s="302"/>
      <c r="D2" s="302"/>
      <c r="E2" s="302"/>
      <c r="F2" s="302"/>
      <c r="G2" s="303"/>
    </row>
    <row r="3" spans="1:7" ht="13.3" thickBot="1">
      <c r="A3" s="28" t="s">
        <v>110</v>
      </c>
      <c r="B3" s="301" t="s">
        <v>15</v>
      </c>
      <c r="C3" s="302"/>
      <c r="D3" s="302"/>
      <c r="E3" s="302"/>
      <c r="F3" s="302"/>
      <c r="G3" s="303"/>
    </row>
    <row r="4" spans="1:7" ht="13.3" thickBot="1">
      <c r="A4" s="285" t="s">
        <v>112</v>
      </c>
      <c r="B4" s="286"/>
      <c r="C4" s="286"/>
      <c r="D4" s="286"/>
      <c r="E4" s="286"/>
      <c r="F4" s="286"/>
      <c r="G4" s="294"/>
    </row>
    <row r="5" spans="1:7" ht="13.3" thickTop="1">
      <c r="A5" s="53" t="s">
        <v>113</v>
      </c>
      <c r="B5" s="54" t="s">
        <v>266</v>
      </c>
      <c r="C5" s="54" t="s">
        <v>267</v>
      </c>
      <c r="D5" s="54" t="s">
        <v>268</v>
      </c>
      <c r="E5" s="54" t="s">
        <v>269</v>
      </c>
      <c r="F5" s="54" t="s">
        <v>270</v>
      </c>
      <c r="G5" s="55" t="s">
        <v>271</v>
      </c>
    </row>
    <row r="6" spans="1:7" ht="13.3" thickBot="1">
      <c r="A6" s="56"/>
      <c r="B6" s="57" t="s">
        <v>272</v>
      </c>
      <c r="C6" s="57" t="s">
        <v>272</v>
      </c>
      <c r="D6" s="57"/>
      <c r="E6" s="57"/>
      <c r="F6" s="57"/>
      <c r="G6" s="58"/>
    </row>
    <row r="7" spans="1:7" ht="13.75" thickBot="1" thickTop="1">
      <c r="A7" s="9" t="s">
        <v>114</v>
      </c>
      <c r="B7" s="295" t="str">
        <f>'Přehled katalogových listů'!F5</f>
        <v>ADHOC/NET</v>
      </c>
      <c r="C7" s="296"/>
      <c r="D7" s="296"/>
      <c r="E7" s="296"/>
      <c r="F7" s="296"/>
      <c r="G7" s="297"/>
    </row>
    <row r="8" spans="1:7" ht="13.3" thickBot="1">
      <c r="A8" s="298" t="s">
        <v>115</v>
      </c>
      <c r="B8" s="299"/>
      <c r="C8" s="299"/>
      <c r="D8" s="299"/>
      <c r="E8" s="299"/>
      <c r="F8" s="299"/>
      <c r="G8" s="300"/>
    </row>
    <row r="9" spans="1:7" ht="208" customHeight="1" thickBot="1">
      <c r="A9" s="279" t="s">
        <v>286</v>
      </c>
      <c r="B9" s="280"/>
      <c r="C9" s="280"/>
      <c r="D9" s="280"/>
      <c r="E9" s="280"/>
      <c r="F9" s="280"/>
      <c r="G9" s="281"/>
    </row>
    <row r="10" spans="1:7" ht="13.3" thickBot="1">
      <c r="A10" s="291" t="s">
        <v>145</v>
      </c>
      <c r="B10" s="292"/>
      <c r="C10" s="292"/>
      <c r="D10" s="292"/>
      <c r="E10" s="292"/>
      <c r="F10" s="292"/>
      <c r="G10" s="293"/>
    </row>
    <row r="11" spans="1:7" ht="42.45" customHeight="1" thickBot="1">
      <c r="A11" s="282" t="s">
        <v>287</v>
      </c>
      <c r="B11" s="283"/>
      <c r="C11" s="283"/>
      <c r="D11" s="283"/>
      <c r="E11" s="283"/>
      <c r="F11" s="283"/>
      <c r="G11" s="284"/>
    </row>
    <row r="12" spans="1:7" ht="13.3" thickBot="1">
      <c r="A12" s="285" t="s">
        <v>146</v>
      </c>
      <c r="B12" s="286"/>
      <c r="C12" s="286"/>
      <c r="D12" s="286"/>
      <c r="E12" s="286"/>
      <c r="F12" s="286"/>
      <c r="G12" s="287"/>
    </row>
    <row r="13" spans="1:7" ht="13.3" thickBot="1">
      <c r="A13" s="59" t="s">
        <v>147</v>
      </c>
      <c r="B13" s="288" t="s">
        <v>170</v>
      </c>
      <c r="C13" s="289"/>
      <c r="D13" s="289"/>
      <c r="E13" s="289"/>
      <c r="F13" s="289"/>
      <c r="G13" s="290"/>
    </row>
    <row r="14" spans="1:7" ht="26.15" thickBot="1">
      <c r="A14" s="9" t="s">
        <v>148</v>
      </c>
      <c r="B14" s="276" t="s">
        <v>133</v>
      </c>
      <c r="C14" s="277"/>
      <c r="D14" s="277"/>
      <c r="E14" s="277"/>
      <c r="F14" s="277"/>
      <c r="G14" s="278"/>
    </row>
    <row r="15" spans="1:7" ht="13.3" thickBot="1">
      <c r="A15" s="10" t="s">
        <v>149</v>
      </c>
      <c r="B15" s="30" t="s">
        <v>150</v>
      </c>
      <c r="C15" s="22"/>
      <c r="D15" s="36"/>
      <c r="E15" s="36"/>
      <c r="F15" s="36"/>
      <c r="G15" s="37"/>
    </row>
    <row r="16" spans="1:7" ht="13.3" thickBot="1">
      <c r="A16" s="10" t="s">
        <v>151</v>
      </c>
      <c r="B16" s="24"/>
      <c r="C16" s="29"/>
      <c r="D16" s="29"/>
      <c r="E16" s="29"/>
      <c r="F16" s="29"/>
      <c r="G16" s="25"/>
    </row>
  </sheetData>
  <mergeCells count="11">
    <mergeCell ref="A4:G4"/>
    <mergeCell ref="B7:G7"/>
    <mergeCell ref="A8:G8"/>
    <mergeCell ref="B2:G2"/>
    <mergeCell ref="B3:G3"/>
    <mergeCell ref="B14:G14"/>
    <mergeCell ref="A9:G9"/>
    <mergeCell ref="A11:G11"/>
    <mergeCell ref="A12:G12"/>
    <mergeCell ref="B13:G13"/>
    <mergeCell ref="A10:G10"/>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4"/>
  <sheetViews>
    <sheetView workbookViewId="0" topLeftCell="A1"/>
  </sheetViews>
  <sheetFormatPr defaultColWidth="9.140625" defaultRowHeight="15"/>
  <cols>
    <col min="1" max="1" width="22.8515625" style="13" customWidth="1"/>
    <col min="2" max="7" width="11.421875" style="13" customWidth="1"/>
    <col min="8" max="16384" width="9.140625" style="13" customWidth="1"/>
  </cols>
  <sheetData>
    <row r="1" spans="1:7" ht="15">
      <c r="A1" s="85" t="s">
        <v>108</v>
      </c>
      <c r="B1" s="86" t="str">
        <f>'Přehled katalogových listů'!B11</f>
        <v>Správa a provoz kamerových systémů</v>
      </c>
      <c r="C1" s="88"/>
      <c r="D1" s="88"/>
      <c r="E1" s="88"/>
      <c r="F1" s="88"/>
      <c r="G1" s="89"/>
    </row>
    <row r="2" spans="1:7" ht="15">
      <c r="A2" s="77" t="s">
        <v>109</v>
      </c>
      <c r="B2" s="166">
        <f>'Přehled katalogových listů'!A11</f>
        <v>5</v>
      </c>
      <c r="C2" s="166"/>
      <c r="D2" s="166"/>
      <c r="E2" s="166"/>
      <c r="F2" s="166"/>
      <c r="G2" s="167"/>
    </row>
    <row r="3" spans="1:7" ht="15">
      <c r="A3" s="77" t="s">
        <v>110</v>
      </c>
      <c r="B3" s="166" t="s">
        <v>171</v>
      </c>
      <c r="C3" s="166"/>
      <c r="D3" s="166"/>
      <c r="E3" s="166"/>
      <c r="F3" s="166"/>
      <c r="G3" s="167"/>
    </row>
    <row r="4" spans="1:7" ht="15">
      <c r="A4" s="177" t="s">
        <v>112</v>
      </c>
      <c r="B4" s="178"/>
      <c r="C4" s="178"/>
      <c r="D4" s="178"/>
      <c r="E4" s="178"/>
      <c r="F4" s="178"/>
      <c r="G4" s="179"/>
    </row>
    <row r="5" spans="1:7" ht="15">
      <c r="A5" s="66" t="s">
        <v>113</v>
      </c>
      <c r="B5" s="69" t="s">
        <v>266</v>
      </c>
      <c r="C5" s="69" t="s">
        <v>267</v>
      </c>
      <c r="D5" s="69" t="s">
        <v>268</v>
      </c>
      <c r="E5" s="69" t="s">
        <v>269</v>
      </c>
      <c r="F5" s="69" t="s">
        <v>270</v>
      </c>
      <c r="G5" s="72" t="s">
        <v>271</v>
      </c>
    </row>
    <row r="6" spans="1:7" ht="15">
      <c r="A6" s="66"/>
      <c r="B6" s="69" t="s">
        <v>272</v>
      </c>
      <c r="C6" s="69"/>
      <c r="D6" s="69"/>
      <c r="E6" s="69"/>
      <c r="F6" s="69"/>
      <c r="G6" s="72"/>
    </row>
    <row r="7" spans="1:7" ht="15">
      <c r="A7" s="66" t="s">
        <v>114</v>
      </c>
      <c r="B7" s="161" t="str">
        <f>'Přehled katalogových listů'!C11</f>
        <v>INFRA/CAM</v>
      </c>
      <c r="C7" s="161"/>
      <c r="D7" s="161"/>
      <c r="E7" s="161"/>
      <c r="F7" s="161"/>
      <c r="G7" s="162"/>
    </row>
    <row r="8" spans="1:7" ht="15">
      <c r="A8" s="197" t="s">
        <v>115</v>
      </c>
      <c r="B8" s="198"/>
      <c r="C8" s="198"/>
      <c r="D8" s="198"/>
      <c r="E8" s="198"/>
      <c r="F8" s="198"/>
      <c r="G8" s="199"/>
    </row>
    <row r="9" spans="1:7" ht="160" customHeight="1">
      <c r="A9" s="306" t="s">
        <v>288</v>
      </c>
      <c r="B9" s="263"/>
      <c r="C9" s="263"/>
      <c r="D9" s="263"/>
      <c r="E9" s="263"/>
      <c r="F9" s="263"/>
      <c r="G9" s="264"/>
    </row>
    <row r="10" spans="1:7" ht="13.4" customHeight="1">
      <c r="A10" s="177" t="s">
        <v>116</v>
      </c>
      <c r="B10" s="178"/>
      <c r="C10" s="178"/>
      <c r="D10" s="178"/>
      <c r="E10" s="178"/>
      <c r="F10" s="178"/>
      <c r="G10" s="179"/>
    </row>
    <row r="11" spans="1:7" ht="15">
      <c r="A11" s="77" t="s">
        <v>117</v>
      </c>
      <c r="B11" s="166" t="s">
        <v>118</v>
      </c>
      <c r="C11" s="166"/>
      <c r="D11" s="166"/>
      <c r="E11" s="166"/>
      <c r="F11" s="166"/>
      <c r="G11" s="167"/>
    </row>
    <row r="12" spans="1:7" ht="15">
      <c r="A12" s="219" t="s">
        <v>119</v>
      </c>
      <c r="B12" s="273" t="s">
        <v>120</v>
      </c>
      <c r="C12" s="273"/>
      <c r="D12" s="273" t="s">
        <v>121</v>
      </c>
      <c r="E12" s="273"/>
      <c r="F12" s="273" t="s">
        <v>122</v>
      </c>
      <c r="G12" s="274"/>
    </row>
    <row r="13" spans="1:7" ht="15">
      <c r="A13" s="219"/>
      <c r="B13" s="188" t="s">
        <v>123</v>
      </c>
      <c r="C13" s="188"/>
      <c r="D13" s="275">
        <v>0.05</v>
      </c>
      <c r="E13" s="275"/>
      <c r="F13" s="188" t="s">
        <v>124</v>
      </c>
      <c r="G13" s="208"/>
    </row>
    <row r="14" spans="1:7" ht="15">
      <c r="A14" s="219"/>
      <c r="B14" s="188" t="s">
        <v>157</v>
      </c>
      <c r="C14" s="188"/>
      <c r="D14" s="275">
        <v>0.3</v>
      </c>
      <c r="E14" s="275"/>
      <c r="F14" s="188" t="s">
        <v>126</v>
      </c>
      <c r="G14" s="208"/>
    </row>
    <row r="15" spans="1:7" ht="15">
      <c r="A15" s="219"/>
      <c r="B15" s="188" t="s">
        <v>158</v>
      </c>
      <c r="C15" s="188"/>
      <c r="D15" s="275">
        <v>1</v>
      </c>
      <c r="E15" s="275"/>
      <c r="F15" s="188" t="s">
        <v>126</v>
      </c>
      <c r="G15" s="208"/>
    </row>
    <row r="16" spans="1:7" ht="25.75">
      <c r="A16" s="170" t="s">
        <v>127</v>
      </c>
      <c r="B16" s="171"/>
      <c r="C16" s="171" t="s">
        <v>128</v>
      </c>
      <c r="D16" s="171"/>
      <c r="E16" s="171" t="s">
        <v>129</v>
      </c>
      <c r="F16" s="171"/>
      <c r="G16" s="90" t="s">
        <v>130</v>
      </c>
    </row>
    <row r="17" spans="1:7" ht="15">
      <c r="A17" s="266" t="s">
        <v>122</v>
      </c>
      <c r="B17" s="166"/>
      <c r="C17" s="166" t="s">
        <v>160</v>
      </c>
      <c r="D17" s="166"/>
      <c r="E17" s="166">
        <v>98</v>
      </c>
      <c r="F17" s="166"/>
      <c r="G17" s="78" t="s">
        <v>133</v>
      </c>
    </row>
    <row r="18" spans="1:7" ht="15">
      <c r="A18" s="266" t="s">
        <v>134</v>
      </c>
      <c r="B18" s="166"/>
      <c r="C18" s="166" t="s">
        <v>135</v>
      </c>
      <c r="D18" s="166"/>
      <c r="E18" s="166" t="s">
        <v>161</v>
      </c>
      <c r="F18" s="166"/>
      <c r="G18" s="78" t="s">
        <v>133</v>
      </c>
    </row>
    <row r="19" spans="1:7" ht="15">
      <c r="A19" s="266" t="s">
        <v>162</v>
      </c>
      <c r="B19" s="166"/>
      <c r="C19" s="166" t="s">
        <v>138</v>
      </c>
      <c r="D19" s="166"/>
      <c r="E19" s="166">
        <v>4</v>
      </c>
      <c r="F19" s="166"/>
      <c r="G19" s="78" t="s">
        <v>133</v>
      </c>
    </row>
    <row r="20" spans="1:7" ht="15">
      <c r="A20" s="266" t="s">
        <v>163</v>
      </c>
      <c r="B20" s="166"/>
      <c r="C20" s="166" t="s">
        <v>138</v>
      </c>
      <c r="D20" s="166"/>
      <c r="E20" s="166" t="s">
        <v>133</v>
      </c>
      <c r="F20" s="166"/>
      <c r="G20" s="78" t="s">
        <v>133</v>
      </c>
    </row>
    <row r="21" spans="1:7" ht="15">
      <c r="A21" s="266" t="s">
        <v>164</v>
      </c>
      <c r="B21" s="166"/>
      <c r="C21" s="166" t="s">
        <v>165</v>
      </c>
      <c r="D21" s="166"/>
      <c r="E21" s="166">
        <v>30</v>
      </c>
      <c r="F21" s="166"/>
      <c r="G21" s="78" t="s">
        <v>133</v>
      </c>
    </row>
    <row r="22" spans="1:7" ht="15">
      <c r="A22" s="266" t="s">
        <v>166</v>
      </c>
      <c r="B22" s="166"/>
      <c r="C22" s="166" t="s">
        <v>138</v>
      </c>
      <c r="D22" s="166"/>
      <c r="E22" s="166">
        <v>4</v>
      </c>
      <c r="F22" s="166"/>
      <c r="G22" s="78">
        <v>1</v>
      </c>
    </row>
    <row r="23" spans="1:7" ht="15">
      <c r="A23" s="266" t="s">
        <v>167</v>
      </c>
      <c r="B23" s="166"/>
      <c r="C23" s="166" t="s">
        <v>168</v>
      </c>
      <c r="D23" s="166"/>
      <c r="E23" s="166">
        <v>1</v>
      </c>
      <c r="F23" s="166"/>
      <c r="G23" s="78">
        <v>5</v>
      </c>
    </row>
    <row r="24" spans="1:7" ht="15">
      <c r="A24" s="266" t="s">
        <v>169</v>
      </c>
      <c r="B24" s="166"/>
      <c r="C24" s="166" t="s">
        <v>168</v>
      </c>
      <c r="D24" s="166"/>
      <c r="E24" s="166">
        <v>5</v>
      </c>
      <c r="F24" s="166"/>
      <c r="G24" s="78">
        <v>10</v>
      </c>
    </row>
    <row r="25" spans="1:7" ht="15">
      <c r="A25" s="163" t="s">
        <v>260</v>
      </c>
      <c r="B25" s="164"/>
      <c r="C25" s="164"/>
      <c r="D25" s="164"/>
      <c r="E25" s="164"/>
      <c r="F25" s="164"/>
      <c r="G25" s="165"/>
    </row>
    <row r="26" spans="1:7" ht="15">
      <c r="A26" s="64" t="s">
        <v>141</v>
      </c>
      <c r="B26" s="304" t="s">
        <v>172</v>
      </c>
      <c r="C26" s="304"/>
      <c r="D26" s="304"/>
      <c r="E26" s="304"/>
      <c r="F26" s="304"/>
      <c r="G26" s="305"/>
    </row>
    <row r="27" spans="1:7" ht="15">
      <c r="A27" s="64" t="s">
        <v>142</v>
      </c>
      <c r="B27" s="304" t="s">
        <v>173</v>
      </c>
      <c r="C27" s="304"/>
      <c r="D27" s="304"/>
      <c r="E27" s="304"/>
      <c r="F27" s="304"/>
      <c r="G27" s="305"/>
    </row>
    <row r="28" spans="1:7" ht="15">
      <c r="A28" s="64" t="s">
        <v>143</v>
      </c>
      <c r="B28" s="304" t="s">
        <v>144</v>
      </c>
      <c r="C28" s="304"/>
      <c r="D28" s="304"/>
      <c r="E28" s="304"/>
      <c r="F28" s="304"/>
      <c r="G28" s="305"/>
    </row>
    <row r="29" spans="1:7" ht="15">
      <c r="A29" s="170" t="s">
        <v>145</v>
      </c>
      <c r="B29" s="171"/>
      <c r="C29" s="171"/>
      <c r="D29" s="171"/>
      <c r="E29" s="171"/>
      <c r="F29" s="171"/>
      <c r="G29" s="172"/>
    </row>
    <row r="30" spans="1:7" ht="73.4" customHeight="1">
      <c r="A30" s="173" t="s">
        <v>289</v>
      </c>
      <c r="B30" s="174"/>
      <c r="C30" s="174"/>
      <c r="D30" s="174"/>
      <c r="E30" s="174"/>
      <c r="F30" s="174"/>
      <c r="G30" s="175"/>
    </row>
    <row r="31" spans="1:7" ht="15">
      <c r="A31" s="177" t="s">
        <v>146</v>
      </c>
      <c r="B31" s="178"/>
      <c r="C31" s="178"/>
      <c r="D31" s="178"/>
      <c r="E31" s="178"/>
      <c r="F31" s="178"/>
      <c r="G31" s="179"/>
    </row>
    <row r="32" spans="1:7" ht="15">
      <c r="A32" s="77" t="s">
        <v>147</v>
      </c>
      <c r="B32" s="188"/>
      <c r="C32" s="188"/>
      <c r="D32" s="188"/>
      <c r="E32" s="188"/>
      <c r="F32" s="188"/>
      <c r="G32" s="208"/>
    </row>
    <row r="33" spans="1:7" ht="25.75">
      <c r="A33" s="66" t="s">
        <v>148</v>
      </c>
      <c r="B33" s="63">
        <f>'Přehled katalogových listů'!D11</f>
        <v>50</v>
      </c>
      <c r="C33" s="63" t="str">
        <f>'Přehled katalogových listů'!E11</f>
        <v>kamer</v>
      </c>
      <c r="D33" s="63"/>
      <c r="E33" s="63"/>
      <c r="F33" s="63"/>
      <c r="G33" s="67"/>
    </row>
    <row r="34" spans="1:7" ht="65.15" customHeight="1" thickBot="1">
      <c r="A34" s="91" t="s">
        <v>151</v>
      </c>
      <c r="B34" s="258" t="s">
        <v>290</v>
      </c>
      <c r="C34" s="258"/>
      <c r="D34" s="258"/>
      <c r="E34" s="258"/>
      <c r="F34" s="258"/>
      <c r="G34" s="259"/>
    </row>
  </sheetData>
  <mergeCells count="57">
    <mergeCell ref="B3:G3"/>
    <mergeCell ref="A4:G4"/>
    <mergeCell ref="B7:G7"/>
    <mergeCell ref="A8:G8"/>
    <mergeCell ref="A9:G9"/>
    <mergeCell ref="A10:G10"/>
    <mergeCell ref="B11:G11"/>
    <mergeCell ref="A12:A15"/>
    <mergeCell ref="B12:C12"/>
    <mergeCell ref="D12:E12"/>
    <mergeCell ref="F12:G12"/>
    <mergeCell ref="B13:C13"/>
    <mergeCell ref="D13:E13"/>
    <mergeCell ref="F13:G13"/>
    <mergeCell ref="B14:C14"/>
    <mergeCell ref="D14:E14"/>
    <mergeCell ref="F14:G14"/>
    <mergeCell ref="B15:C15"/>
    <mergeCell ref="D15:E15"/>
    <mergeCell ref="F15:G15"/>
    <mergeCell ref="A16:B16"/>
    <mergeCell ref="C16:D16"/>
    <mergeCell ref="E16:F16"/>
    <mergeCell ref="A17:B17"/>
    <mergeCell ref="C17:D17"/>
    <mergeCell ref="E17:F17"/>
    <mergeCell ref="A18:B18"/>
    <mergeCell ref="C18:D18"/>
    <mergeCell ref="E18:F18"/>
    <mergeCell ref="A19:B19"/>
    <mergeCell ref="C19:D19"/>
    <mergeCell ref="E19:F19"/>
    <mergeCell ref="A23:B23"/>
    <mergeCell ref="C23:D23"/>
    <mergeCell ref="E23:F23"/>
    <mergeCell ref="A20:B20"/>
    <mergeCell ref="C20:D20"/>
    <mergeCell ref="E20:F20"/>
    <mergeCell ref="A21:B21"/>
    <mergeCell ref="C21:D21"/>
    <mergeCell ref="E21:F21"/>
    <mergeCell ref="B2:G2"/>
    <mergeCell ref="B34:G34"/>
    <mergeCell ref="A31:G31"/>
    <mergeCell ref="B32:G32"/>
    <mergeCell ref="B28:G28"/>
    <mergeCell ref="A29:G29"/>
    <mergeCell ref="A30:G30"/>
    <mergeCell ref="B27:G27"/>
    <mergeCell ref="A24:B24"/>
    <mergeCell ref="C24:D24"/>
    <mergeCell ref="E24:F24"/>
    <mergeCell ref="A25:G25"/>
    <mergeCell ref="B26:G26"/>
    <mergeCell ref="A22:B22"/>
    <mergeCell ref="C22:D22"/>
    <mergeCell ref="E22:F22"/>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0EAC7836E09CC4F893DABDC2C6CDCD0" ma:contentTypeVersion="2" ma:contentTypeDescription="Vytvoří nový dokument" ma:contentTypeScope="" ma:versionID="2cbbff8a12b3bd5e96f2c485d0a0c8de">
  <xsd:schema xmlns:xsd="http://www.w3.org/2001/XMLSchema" xmlns:xs="http://www.w3.org/2001/XMLSchema" xmlns:p="http://schemas.microsoft.com/office/2006/metadata/properties" xmlns:ns2="98b93883-ff05-438f-a43e-ba5c37f9ef67" targetNamespace="http://schemas.microsoft.com/office/2006/metadata/properties" ma:root="true" ma:fieldsID="3e198a2549c94293945178242a14a31d" ns2:_="">
    <xsd:import namespace="98b93883-ff05-438f-a43e-ba5c37f9ef6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b93883-ff05-438f-a43e-ba5c37f9ef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EB1400-513D-466F-A67F-E60060765756}">
  <ds:schemaRefs>
    <ds:schemaRef ds:uri="http://schemas.microsoft.com/sharepoint/v3/contenttype/forms"/>
  </ds:schemaRefs>
</ds:datastoreItem>
</file>

<file path=customXml/itemProps2.xml><?xml version="1.0" encoding="utf-8"?>
<ds:datastoreItem xmlns:ds="http://schemas.openxmlformats.org/officeDocument/2006/customXml" ds:itemID="{6CB688C6-0B1D-48EC-973A-25AF5BBAC8CA}">
  <ds:schemaRefs>
    <ds:schemaRef ds:uri="98b93883-ff05-438f-a43e-ba5c37f9ef67"/>
    <ds:schemaRef ds:uri="http://purl.org/dc/dcmityp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FDB8BBC8-F0FD-49D3-8C23-94F6727137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b93883-ff05-438f-a43e-ba5c37f9ef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Martin Dušek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DusekM</dc:creator>
  <cp:keywords/>
  <dc:description/>
  <cp:lastModifiedBy>Martin Dušek</cp:lastModifiedBy>
  <dcterms:created xsi:type="dcterms:W3CDTF">2019-06-05T18:42:33Z</dcterms:created>
  <dcterms:modified xsi:type="dcterms:W3CDTF">2023-05-18T07:16:35Z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0x01010060EAC7836E09CC4F893DABDC2C6CDCD0</vt:lpwstr>
  </property>
</Properties>
</file>