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0" windowWidth="19320" windowHeight="9585" activeTab="0"/>
  </bookViews>
  <sheets>
    <sheet name="celkem" sheetId="1" r:id="rId1"/>
    <sheet name="KD Kyje" sheetId="2" r:id="rId2"/>
    <sheet name="Plechárna" sheetId="3" r:id="rId3"/>
  </sheets>
  <definedNames>
    <definedName name="_xlnm.Print_Area" localSheetId="0">'celkem'!$A$1:$I$34</definedName>
    <definedName name="_xlnm.Print_Area" localSheetId="1">'KD Kyje'!$A$1:$M$32</definedName>
    <definedName name="_xlnm.Print_Area" localSheetId="2">'Plechárna'!$A$1:$N$32</definedName>
  </definedNames>
  <calcPr fullCalcOnLoad="1"/>
</workbook>
</file>

<file path=xl/sharedStrings.xml><?xml version="1.0" encoding="utf-8"?>
<sst xmlns="http://schemas.openxmlformats.org/spreadsheetml/2006/main" count="92" uniqueCount="61">
  <si>
    <t>PVC</t>
  </si>
  <si>
    <t>koberec</t>
  </si>
  <si>
    <t>dlažba</t>
  </si>
  <si>
    <t>P</t>
  </si>
  <si>
    <t>1.</t>
  </si>
  <si>
    <t>celkem</t>
  </si>
  <si>
    <t>umyvadlo [ks]</t>
  </si>
  <si>
    <t>sprchový kout [ks]</t>
  </si>
  <si>
    <t>podlaží</t>
  </si>
  <si>
    <t>vypínače [ks]</t>
  </si>
  <si>
    <t>zásuvky [ks]</t>
  </si>
  <si>
    <t>cena/měsíc [kč]</t>
  </si>
  <si>
    <t>Příloha č.1</t>
  </si>
  <si>
    <t>Příloha č. 1a</t>
  </si>
  <si>
    <t>Příloha č.1b</t>
  </si>
  <si>
    <t>cena za jednotku</t>
  </si>
  <si>
    <t>předpokládaná četnost měsíčně ve dnech</t>
  </si>
  <si>
    <t>cena celkem</t>
  </si>
  <si>
    <t>pisoár [ks]</t>
  </si>
  <si>
    <t>z toho vysávání</t>
  </si>
  <si>
    <t>z toho mytí</t>
  </si>
  <si>
    <r>
      <t>podlahová plocha [m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]</t>
    </r>
  </si>
  <si>
    <r>
      <t>keramické obklady stěn [m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]</t>
    </r>
  </si>
  <si>
    <t>WC klozet včetně splachovacích zařízaní [ks]</t>
  </si>
  <si>
    <t>kuchyňský kout - umýt nábytek, spotřebiče, vybavení [počet]</t>
  </si>
  <si>
    <r>
      <t>podlahová plocha [m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]</t>
    </r>
  </si>
  <si>
    <t>kuchyňský kout - umýt nábytek, spotřebiče i vybavení [počet]</t>
  </si>
  <si>
    <t>Plochy a zařizovací předměty na denní a měsíční úklid</t>
  </si>
  <si>
    <t>odpadkové koše</t>
  </si>
  <si>
    <t xml:space="preserve">Plochy a zařizovací předměty denní a měsíční úklid  </t>
  </si>
  <si>
    <t xml:space="preserve">Plochy a zařizovací předměty na denní a měsíční </t>
  </si>
  <si>
    <t>zrcadlo</t>
  </si>
  <si>
    <t>zrcadlo [ks]</t>
  </si>
  <si>
    <t>kliky všech dveří [ks]</t>
  </si>
  <si>
    <r>
      <t xml:space="preserve"> keramické obklady stěn[m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]</t>
    </r>
  </si>
  <si>
    <r>
      <t>keramické obklady stěn [m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]</t>
    </r>
  </si>
  <si>
    <t>odpadkové koše - vysypání</t>
  </si>
  <si>
    <t>Šimanovská 47 + Bryksova 1002/20</t>
  </si>
  <si>
    <t>KD Kyje,Šimanovská 47</t>
  </si>
  <si>
    <t>Šimanovska 47</t>
  </si>
  <si>
    <t>úklid celkem Šimanovská 47 a Bryksova 1002/20</t>
  </si>
  <si>
    <t>Bryksova 1002/20</t>
  </si>
  <si>
    <t>Plechárna ČM, Bryksova 1002/20</t>
  </si>
  <si>
    <t>KD Kyje</t>
  </si>
  <si>
    <t>Plechárna</t>
  </si>
  <si>
    <t>z toho zametání</t>
  </si>
  <si>
    <t>beton</t>
  </si>
  <si>
    <t>výlevky [ks]</t>
  </si>
  <si>
    <t>dřezy(bar)  [ks]</t>
  </si>
  <si>
    <t>výlevka</t>
  </si>
  <si>
    <t>dřez (bar)</t>
  </si>
  <si>
    <t>pvc</t>
  </si>
  <si>
    <r>
      <t>P</t>
    </r>
    <r>
      <rPr>
        <b/>
        <sz val="10"/>
        <color indexed="8"/>
        <rFont val="Arial"/>
        <family val="2"/>
      </rPr>
      <t>+suterén</t>
    </r>
  </si>
  <si>
    <t>odpadkové koše*</t>
  </si>
  <si>
    <t xml:space="preserve">* včetně doplnění odpadkových pytlů, v případě potřeby umýt </t>
  </si>
  <si>
    <t>*** včetně doplňování toaletního papíru</t>
  </si>
  <si>
    <t>WC klozet včetně splach. zařízení ***[ks]</t>
  </si>
  <si>
    <t>umyvadlo** [ks]</t>
  </si>
  <si>
    <r>
      <t xml:space="preserve">výlevka </t>
    </r>
    <r>
      <rPr>
        <sz val="10"/>
        <rFont val="Arial"/>
        <family val="2"/>
      </rPr>
      <t xml:space="preserve">včetně pracovní plochy </t>
    </r>
    <r>
      <rPr>
        <sz val="10"/>
        <color indexed="8"/>
        <rFont val="Arial"/>
        <family val="2"/>
      </rPr>
      <t>[ks]</t>
    </r>
  </si>
  <si>
    <r>
      <t>dřez</t>
    </r>
    <r>
      <rPr>
        <sz val="10"/>
        <rFont val="Arial"/>
        <family val="2"/>
      </rPr>
      <t xml:space="preserve"> včetně pracovní plochy</t>
    </r>
    <r>
      <rPr>
        <sz val="10"/>
        <color indexed="8"/>
        <rFont val="Arial"/>
        <family val="2"/>
      </rPr>
      <t xml:space="preserve"> (bar) [ks]</t>
    </r>
  </si>
  <si>
    <t xml:space="preserve">** včetně doplňování mýdel do zásobníku,papírovýh ručníků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</si>
</sst>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30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24"/>
      <name val="Arial"/>
      <family val="0"/>
    </font>
    <font>
      <b/>
      <u val="single"/>
      <sz val="24"/>
      <name val="Arial"/>
      <family val="2"/>
    </font>
    <font>
      <b/>
      <sz val="14"/>
      <name val="Arial"/>
      <family val="2"/>
    </font>
    <font>
      <u val="single"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7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2" borderId="0" applyNumberFormat="0" applyBorder="0" applyAlignment="0" applyProtection="0"/>
    <xf numFmtId="0" fontId="14" fillId="14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2" fillId="15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0" fillId="0" borderId="0">
      <alignment/>
      <protection/>
    </xf>
    <xf numFmtId="0" fontId="0" fillId="17" borderId="6" applyNumberFormat="0" applyFont="0" applyAlignment="0" applyProtection="0"/>
    <xf numFmtId="9" fontId="0" fillId="0" borderId="0" applyFont="0" applyFill="0" applyBorder="0" applyAlignment="0" applyProtection="0"/>
    <xf numFmtId="0" fontId="24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23" fillId="7" borderId="8" applyNumberFormat="0" applyAlignment="0" applyProtection="0"/>
    <xf numFmtId="0" fontId="16" fillId="18" borderId="8" applyNumberFormat="0" applyAlignment="0" applyProtection="0"/>
    <xf numFmtId="0" fontId="26" fillId="18" borderId="9" applyNumberFormat="0" applyAlignment="0" applyProtection="0"/>
    <xf numFmtId="0" fontId="17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2" borderId="0" applyNumberFormat="0" applyBorder="0" applyAlignment="0" applyProtection="0"/>
  </cellStyleXfs>
  <cellXfs count="184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 horizontal="right"/>
    </xf>
    <xf numFmtId="0" fontId="9" fillId="0" borderId="10" xfId="0" applyFont="1" applyBorder="1" applyAlignment="1">
      <alignment horizontal="center"/>
    </xf>
    <xf numFmtId="0" fontId="10" fillId="0" borderId="11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13" xfId="0" applyFont="1" applyBorder="1" applyAlignment="1">
      <alignment horizontal="center"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3" fontId="10" fillId="0" borderId="18" xfId="0" applyNumberFormat="1" applyFont="1" applyBorder="1" applyAlignment="1">
      <alignment vertical="center"/>
    </xf>
    <xf numFmtId="0" fontId="10" fillId="0" borderId="19" xfId="0" applyFont="1" applyBorder="1" applyAlignment="1">
      <alignment horizontal="center"/>
    </xf>
    <xf numFmtId="0" fontId="10" fillId="0" borderId="20" xfId="0" applyFont="1" applyBorder="1" applyAlignment="1">
      <alignment/>
    </xf>
    <xf numFmtId="3" fontId="12" fillId="0" borderId="21" xfId="0" applyNumberFormat="1" applyFont="1" applyBorder="1" applyAlignment="1">
      <alignment vertical="center"/>
    </xf>
    <xf numFmtId="164" fontId="12" fillId="0" borderId="22" xfId="0" applyNumberFormat="1" applyFont="1" applyBorder="1" applyAlignment="1">
      <alignment horizontal="center"/>
    </xf>
    <xf numFmtId="164" fontId="12" fillId="0" borderId="23" xfId="0" applyNumberFormat="1" applyFont="1" applyBorder="1" applyAlignment="1">
      <alignment horizontal="center"/>
    </xf>
    <xf numFmtId="0" fontId="10" fillId="0" borderId="11" xfId="0" applyFont="1" applyBorder="1" applyAlignment="1">
      <alignment/>
    </xf>
    <xf numFmtId="0" fontId="10" fillId="0" borderId="24" xfId="0" applyFont="1" applyBorder="1" applyAlignment="1">
      <alignment/>
    </xf>
    <xf numFmtId="0" fontId="10" fillId="0" borderId="14" xfId="0" applyFont="1" applyBorder="1" applyAlignment="1">
      <alignment vertical="center"/>
    </xf>
    <xf numFmtId="0" fontId="10" fillId="0" borderId="25" xfId="0" applyFont="1" applyBorder="1" applyAlignment="1">
      <alignment/>
    </xf>
    <xf numFmtId="0" fontId="10" fillId="0" borderId="26" xfId="0" applyFont="1" applyBorder="1" applyAlignment="1">
      <alignment/>
    </xf>
    <xf numFmtId="0" fontId="10" fillId="0" borderId="27" xfId="0" applyFont="1" applyBorder="1" applyAlignment="1">
      <alignment/>
    </xf>
    <xf numFmtId="0" fontId="10" fillId="0" borderId="14" xfId="0" applyFont="1" applyBorder="1" applyAlignment="1">
      <alignment wrapText="1"/>
    </xf>
    <xf numFmtId="0" fontId="10" fillId="0" borderId="14" xfId="0" applyFont="1" applyBorder="1" applyAlignment="1">
      <alignment/>
    </xf>
    <xf numFmtId="3" fontId="10" fillId="0" borderId="24" xfId="0" applyNumberFormat="1" applyFont="1" applyBorder="1" applyAlignment="1">
      <alignment/>
    </xf>
    <xf numFmtId="0" fontId="10" fillId="0" borderId="17" xfId="0" applyFont="1" applyBorder="1" applyAlignment="1">
      <alignment vertical="center" wrapText="1"/>
    </xf>
    <xf numFmtId="3" fontId="10" fillId="0" borderId="25" xfId="0" applyNumberFormat="1" applyFont="1" applyBorder="1" applyAlignment="1">
      <alignment/>
    </xf>
    <xf numFmtId="164" fontId="12" fillId="0" borderId="28" xfId="0" applyNumberFormat="1" applyFont="1" applyBorder="1" applyAlignment="1">
      <alignment horizontal="center"/>
    </xf>
    <xf numFmtId="0" fontId="10" fillId="0" borderId="17" xfId="0" applyFont="1" applyBorder="1" applyAlignment="1">
      <alignment/>
    </xf>
    <xf numFmtId="3" fontId="10" fillId="0" borderId="29" xfId="0" applyNumberFormat="1" applyFont="1" applyBorder="1" applyAlignment="1">
      <alignment/>
    </xf>
    <xf numFmtId="0" fontId="10" fillId="0" borderId="21" xfId="0" applyFont="1" applyBorder="1" applyAlignment="1">
      <alignment vertical="center"/>
    </xf>
    <xf numFmtId="0" fontId="10" fillId="0" borderId="30" xfId="0" applyFont="1" applyBorder="1" applyAlignment="1">
      <alignment vertical="center"/>
    </xf>
    <xf numFmtId="0" fontId="10" fillId="0" borderId="31" xfId="0" applyFont="1" applyBorder="1" applyAlignment="1">
      <alignment horizontal="center"/>
    </xf>
    <xf numFmtId="0" fontId="10" fillId="0" borderId="31" xfId="0" applyFont="1" applyBorder="1" applyAlignment="1">
      <alignment/>
    </xf>
    <xf numFmtId="3" fontId="12" fillId="0" borderId="32" xfId="0" applyNumberFormat="1" applyFont="1" applyBorder="1" applyAlignment="1">
      <alignment vertical="center"/>
    </xf>
    <xf numFmtId="0" fontId="10" fillId="0" borderId="32" xfId="0" applyFont="1" applyBorder="1" applyAlignment="1">
      <alignment vertical="center" wrapText="1"/>
    </xf>
    <xf numFmtId="0" fontId="10" fillId="0" borderId="14" xfId="0" applyFont="1" applyBorder="1" applyAlignment="1">
      <alignment/>
    </xf>
    <xf numFmtId="0" fontId="10" fillId="0" borderId="11" xfId="0" applyFont="1" applyBorder="1" applyAlignment="1">
      <alignment/>
    </xf>
    <xf numFmtId="0" fontId="0" fillId="0" borderId="33" xfId="0" applyBorder="1" applyAlignment="1">
      <alignment horizontal="center" vertical="center" textRotation="90"/>
    </xf>
    <xf numFmtId="0" fontId="10" fillId="0" borderId="25" xfId="0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34" xfId="0" applyFont="1" applyBorder="1" applyAlignment="1">
      <alignment/>
    </xf>
    <xf numFmtId="0" fontId="10" fillId="0" borderId="35" xfId="0" applyFont="1" applyBorder="1" applyAlignment="1">
      <alignment/>
    </xf>
    <xf numFmtId="0" fontId="10" fillId="0" borderId="36" xfId="0" applyFont="1" applyBorder="1" applyAlignment="1">
      <alignment/>
    </xf>
    <xf numFmtId="0" fontId="10" fillId="0" borderId="37" xfId="0" applyFont="1" applyBorder="1" applyAlignment="1">
      <alignment/>
    </xf>
    <xf numFmtId="0" fontId="10" fillId="0" borderId="38" xfId="0" applyFont="1" applyBorder="1" applyAlignment="1">
      <alignment/>
    </xf>
    <xf numFmtId="0" fontId="10" fillId="0" borderId="39" xfId="0" applyFont="1" applyBorder="1" applyAlignment="1">
      <alignment/>
    </xf>
    <xf numFmtId="0" fontId="10" fillId="0" borderId="26" xfId="0" applyFont="1" applyFill="1" applyBorder="1" applyAlignment="1">
      <alignment/>
    </xf>
    <xf numFmtId="0" fontId="10" fillId="0" borderId="40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41" xfId="0" applyFont="1" applyBorder="1" applyAlignment="1">
      <alignment/>
    </xf>
    <xf numFmtId="0" fontId="0" fillId="0" borderId="42" xfId="0" applyBorder="1" applyAlignment="1">
      <alignment/>
    </xf>
    <xf numFmtId="0" fontId="10" fillId="0" borderId="16" xfId="0" applyFont="1" applyBorder="1" applyAlignment="1">
      <alignment vertical="center"/>
    </xf>
    <xf numFmtId="0" fontId="10" fillId="0" borderId="22" xfId="0" applyFont="1" applyBorder="1" applyAlignment="1">
      <alignment horizontal="center"/>
    </xf>
    <xf numFmtId="0" fontId="10" fillId="0" borderId="23" xfId="0" applyFont="1" applyBorder="1" applyAlignment="1">
      <alignment/>
    </xf>
    <xf numFmtId="0" fontId="10" fillId="0" borderId="24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0" fillId="0" borderId="43" xfId="0" applyFont="1" applyBorder="1" applyAlignment="1">
      <alignment vertical="center"/>
    </xf>
    <xf numFmtId="0" fontId="10" fillId="0" borderId="44" xfId="0" applyFont="1" applyBorder="1" applyAlignment="1">
      <alignment vertical="center"/>
    </xf>
    <xf numFmtId="0" fontId="10" fillId="0" borderId="45" xfId="0" applyFont="1" applyBorder="1" applyAlignment="1">
      <alignment vertical="center"/>
    </xf>
    <xf numFmtId="0" fontId="10" fillId="0" borderId="35" xfId="0" applyFont="1" applyBorder="1" applyAlignment="1">
      <alignment vertical="center"/>
    </xf>
    <xf numFmtId="0" fontId="10" fillId="0" borderId="29" xfId="0" applyFont="1" applyBorder="1" applyAlignment="1">
      <alignment horizontal="center"/>
    </xf>
    <xf numFmtId="3" fontId="12" fillId="0" borderId="46" xfId="0" applyNumberFormat="1" applyFont="1" applyBorder="1" applyAlignment="1">
      <alignment vertical="center"/>
    </xf>
    <xf numFmtId="3" fontId="12" fillId="0" borderId="22" xfId="0" applyNumberFormat="1" applyFont="1" applyBorder="1" applyAlignment="1">
      <alignment vertical="center"/>
    </xf>
    <xf numFmtId="0" fontId="10" fillId="0" borderId="23" xfId="0" applyFont="1" applyBorder="1" applyAlignment="1">
      <alignment shrinkToFit="1"/>
    </xf>
    <xf numFmtId="0" fontId="10" fillId="0" borderId="11" xfId="0" applyFont="1" applyBorder="1" applyAlignment="1">
      <alignment vertical="center" wrapText="1"/>
    </xf>
    <xf numFmtId="3" fontId="10" fillId="0" borderId="45" xfId="0" applyNumberFormat="1" applyFont="1" applyBorder="1" applyAlignment="1">
      <alignment vertical="center"/>
    </xf>
    <xf numFmtId="3" fontId="10" fillId="0" borderId="47" xfId="0" applyNumberFormat="1" applyFont="1" applyBorder="1" applyAlignment="1">
      <alignment vertical="center"/>
    </xf>
    <xf numFmtId="0" fontId="1" fillId="0" borderId="48" xfId="0" applyFont="1" applyBorder="1" applyAlignment="1">
      <alignment/>
    </xf>
    <xf numFmtId="0" fontId="1" fillId="0" borderId="49" xfId="0" applyFont="1" applyFill="1" applyBorder="1" applyAlignment="1">
      <alignment/>
    </xf>
    <xf numFmtId="3" fontId="10" fillId="0" borderId="50" xfId="0" applyNumberFormat="1" applyFont="1" applyBorder="1" applyAlignment="1">
      <alignment vertical="center"/>
    </xf>
    <xf numFmtId="3" fontId="9" fillId="0" borderId="23" xfId="0" applyNumberFormat="1" applyFont="1" applyBorder="1" applyAlignment="1">
      <alignment/>
    </xf>
    <xf numFmtId="3" fontId="9" fillId="0" borderId="47" xfId="0" applyNumberFormat="1" applyFont="1" applyBorder="1" applyAlignment="1">
      <alignment/>
    </xf>
    <xf numFmtId="0" fontId="10" fillId="0" borderId="44" xfId="0" applyFont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10" fillId="0" borderId="52" xfId="0" applyFont="1" applyBorder="1" applyAlignment="1">
      <alignment horizontal="center"/>
    </xf>
    <xf numFmtId="0" fontId="10" fillId="0" borderId="53" xfId="0" applyFont="1" applyBorder="1" applyAlignment="1">
      <alignment horizontal="center"/>
    </xf>
    <xf numFmtId="0" fontId="10" fillId="0" borderId="54" xfId="0" applyFont="1" applyBorder="1" applyAlignment="1">
      <alignment horizontal="center"/>
    </xf>
    <xf numFmtId="0" fontId="10" fillId="0" borderId="55" xfId="0" applyFont="1" applyBorder="1" applyAlignment="1">
      <alignment/>
    </xf>
    <xf numFmtId="0" fontId="10" fillId="0" borderId="56" xfId="0" applyFont="1" applyBorder="1" applyAlignment="1">
      <alignment horizontal="center"/>
    </xf>
    <xf numFmtId="0" fontId="9" fillId="0" borderId="0" xfId="0" applyFont="1" applyBorder="1" applyAlignment="1">
      <alignment vertical="center" textRotation="90"/>
    </xf>
    <xf numFmtId="3" fontId="9" fillId="0" borderId="57" xfId="0" applyNumberFormat="1" applyFont="1" applyBorder="1" applyAlignment="1">
      <alignment horizontal="center"/>
    </xf>
    <xf numFmtId="3" fontId="9" fillId="0" borderId="20" xfId="0" applyNumberFormat="1" applyFont="1" applyBorder="1" applyAlignment="1">
      <alignment horizontal="center"/>
    </xf>
    <xf numFmtId="0" fontId="10" fillId="0" borderId="14" xfId="0" applyFont="1" applyBorder="1" applyAlignment="1">
      <alignment/>
    </xf>
    <xf numFmtId="0" fontId="10" fillId="0" borderId="26" xfId="0" applyFont="1" applyBorder="1" applyAlignment="1">
      <alignment wrapText="1"/>
    </xf>
    <xf numFmtId="3" fontId="10" fillId="0" borderId="27" xfId="0" applyNumberFormat="1" applyFont="1" applyBorder="1" applyAlignment="1">
      <alignment/>
    </xf>
    <xf numFmtId="164" fontId="12" fillId="0" borderId="22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40" xfId="0" applyNumberFormat="1" applyBorder="1" applyAlignment="1">
      <alignment/>
    </xf>
    <xf numFmtId="0" fontId="10" fillId="0" borderId="58" xfId="0" applyFont="1" applyBorder="1" applyAlignment="1">
      <alignment horizontal="center" vertical="center"/>
    </xf>
    <xf numFmtId="0" fontId="10" fillId="0" borderId="47" xfId="0" applyFont="1" applyBorder="1" applyAlignment="1">
      <alignment vertical="center"/>
    </xf>
    <xf numFmtId="0" fontId="10" fillId="0" borderId="59" xfId="0" applyFont="1" applyBorder="1" applyAlignment="1">
      <alignment horizontal="center" vertical="center"/>
    </xf>
    <xf numFmtId="0" fontId="10" fillId="0" borderId="19" xfId="0" applyFont="1" applyBorder="1" applyAlignment="1">
      <alignment vertical="center"/>
    </xf>
    <xf numFmtId="0" fontId="10" fillId="0" borderId="32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9" fillId="0" borderId="60" xfId="0" applyFont="1" applyBorder="1" applyAlignment="1">
      <alignment horizontal="center"/>
    </xf>
    <xf numFmtId="0" fontId="9" fillId="0" borderId="28" xfId="0" applyFont="1" applyBorder="1" applyAlignment="1">
      <alignment horizontal="center" wrapText="1"/>
    </xf>
    <xf numFmtId="0" fontId="9" fillId="0" borderId="28" xfId="0" applyFont="1" applyBorder="1" applyAlignment="1">
      <alignment horizontal="center"/>
    </xf>
    <xf numFmtId="0" fontId="12" fillId="0" borderId="11" xfId="0" applyNumberFormat="1" applyFont="1" applyBorder="1" applyAlignment="1">
      <alignment vertical="center"/>
    </xf>
    <xf numFmtId="0" fontId="12" fillId="0" borderId="38" xfId="0" applyNumberFormat="1" applyFont="1" applyBorder="1" applyAlignment="1">
      <alignment vertical="center"/>
    </xf>
    <xf numFmtId="0" fontId="9" fillId="0" borderId="24" xfId="0" applyNumberFormat="1" applyFont="1" applyBorder="1" applyAlignment="1">
      <alignment/>
    </xf>
    <xf numFmtId="0" fontId="12" fillId="0" borderId="14" xfId="0" applyNumberFormat="1" applyFont="1" applyBorder="1" applyAlignment="1">
      <alignment vertical="center"/>
    </xf>
    <xf numFmtId="0" fontId="12" fillId="0" borderId="39" xfId="0" applyNumberFormat="1" applyFont="1" applyBorder="1" applyAlignment="1">
      <alignment vertical="center"/>
    </xf>
    <xf numFmtId="0" fontId="9" fillId="0" borderId="29" xfId="0" applyNumberFormat="1" applyFont="1" applyBorder="1" applyAlignment="1">
      <alignment/>
    </xf>
    <xf numFmtId="0" fontId="12" fillId="0" borderId="39" xfId="0" applyNumberFormat="1" applyFont="1" applyBorder="1" applyAlignment="1">
      <alignment/>
    </xf>
    <xf numFmtId="0" fontId="12" fillId="0" borderId="39" xfId="0" applyNumberFormat="1" applyFont="1" applyBorder="1" applyAlignment="1">
      <alignment/>
    </xf>
    <xf numFmtId="0" fontId="12" fillId="0" borderId="26" xfId="0" applyNumberFormat="1" applyFont="1" applyBorder="1" applyAlignment="1">
      <alignment vertical="center"/>
    </xf>
    <xf numFmtId="0" fontId="12" fillId="0" borderId="40" xfId="0" applyNumberFormat="1" applyFont="1" applyBorder="1" applyAlignment="1">
      <alignment/>
    </xf>
    <xf numFmtId="0" fontId="12" fillId="0" borderId="61" xfId="0" applyNumberFormat="1" applyFont="1" applyBorder="1" applyAlignment="1">
      <alignment vertical="center"/>
    </xf>
    <xf numFmtId="0" fontId="9" fillId="0" borderId="44" xfId="0" applyNumberFormat="1" applyFont="1" applyBorder="1" applyAlignment="1">
      <alignment/>
    </xf>
    <xf numFmtId="0" fontId="12" fillId="0" borderId="62" xfId="0" applyNumberFormat="1" applyFont="1" applyBorder="1" applyAlignment="1">
      <alignment vertical="center"/>
    </xf>
    <xf numFmtId="0" fontId="12" fillId="0" borderId="63" xfId="0" applyNumberFormat="1" applyFont="1" applyBorder="1" applyAlignment="1">
      <alignment vertical="center"/>
    </xf>
    <xf numFmtId="0" fontId="9" fillId="0" borderId="39" xfId="0" applyNumberFormat="1" applyFont="1" applyBorder="1" applyAlignment="1">
      <alignment/>
    </xf>
    <xf numFmtId="0" fontId="12" fillId="0" borderId="21" xfId="0" applyNumberFormat="1" applyFont="1" applyBorder="1" applyAlignment="1">
      <alignment vertical="center"/>
    </xf>
    <xf numFmtId="0" fontId="12" fillId="0" borderId="46" xfId="0" applyNumberFormat="1" applyFont="1" applyBorder="1" applyAlignment="1">
      <alignment vertical="center"/>
    </xf>
    <xf numFmtId="0" fontId="12" fillId="0" borderId="22" xfId="0" applyNumberFormat="1" applyFont="1" applyBorder="1" applyAlignment="1">
      <alignment vertical="center"/>
    </xf>
    <xf numFmtId="0" fontId="12" fillId="0" borderId="17" xfId="0" applyNumberFormat="1" applyFont="1" applyBorder="1" applyAlignment="1">
      <alignment vertical="center"/>
    </xf>
    <xf numFmtId="0" fontId="12" fillId="0" borderId="64" xfId="0" applyNumberFormat="1" applyFont="1" applyBorder="1" applyAlignment="1">
      <alignment vertical="center"/>
    </xf>
    <xf numFmtId="0" fontId="9" fillId="0" borderId="65" xfId="0" applyNumberFormat="1" applyFont="1" applyBorder="1" applyAlignment="1">
      <alignment/>
    </xf>
    <xf numFmtId="0" fontId="9" fillId="0" borderId="66" xfId="0" applyNumberFormat="1" applyFont="1" applyBorder="1" applyAlignment="1">
      <alignment/>
    </xf>
    <xf numFmtId="0" fontId="12" fillId="0" borderId="44" xfId="0" applyNumberFormat="1" applyFont="1" applyBorder="1" applyAlignment="1">
      <alignment vertical="center"/>
    </xf>
    <xf numFmtId="0" fontId="9" fillId="0" borderId="45" xfId="0" applyNumberFormat="1" applyFont="1" applyBorder="1" applyAlignment="1">
      <alignment/>
    </xf>
    <xf numFmtId="0" fontId="10" fillId="0" borderId="62" xfId="0" applyNumberFormat="1" applyFont="1" applyBorder="1" applyAlignment="1">
      <alignment/>
    </xf>
    <xf numFmtId="0" fontId="12" fillId="0" borderId="13" xfId="0" applyNumberFormat="1" applyFont="1" applyBorder="1" applyAlignment="1">
      <alignment/>
    </xf>
    <xf numFmtId="0" fontId="10" fillId="0" borderId="63" xfId="0" applyNumberFormat="1" applyFont="1" applyBorder="1" applyAlignment="1">
      <alignment/>
    </xf>
    <xf numFmtId="0" fontId="0" fillId="0" borderId="0" xfId="47" applyNumberFormat="1">
      <alignment/>
      <protection/>
    </xf>
    <xf numFmtId="0" fontId="12" fillId="0" borderId="16" xfId="0" applyNumberFormat="1" applyFont="1" applyBorder="1" applyAlignment="1">
      <alignment/>
    </xf>
    <xf numFmtId="0" fontId="10" fillId="0" borderId="46" xfId="0" applyNumberFormat="1" applyFont="1" applyBorder="1" applyAlignment="1">
      <alignment/>
    </xf>
    <xf numFmtId="0" fontId="12" fillId="0" borderId="19" xfId="0" applyNumberFormat="1" applyFont="1" applyBorder="1" applyAlignment="1">
      <alignment/>
    </xf>
    <xf numFmtId="0" fontId="10" fillId="0" borderId="11" xfId="0" applyNumberFormat="1" applyFont="1" applyBorder="1" applyAlignment="1">
      <alignment/>
    </xf>
    <xf numFmtId="0" fontId="10" fillId="0" borderId="38" xfId="0" applyNumberFormat="1" applyFont="1" applyBorder="1" applyAlignment="1">
      <alignment/>
    </xf>
    <xf numFmtId="0" fontId="12" fillId="0" borderId="24" xfId="0" applyNumberFormat="1" applyFont="1" applyBorder="1" applyAlignment="1">
      <alignment/>
    </xf>
    <xf numFmtId="0" fontId="10" fillId="0" borderId="14" xfId="0" applyNumberFormat="1" applyFont="1" applyBorder="1" applyAlignment="1">
      <alignment/>
    </xf>
    <xf numFmtId="0" fontId="10" fillId="0" borderId="39" xfId="0" applyNumberFormat="1" applyFont="1" applyBorder="1" applyAlignment="1">
      <alignment/>
    </xf>
    <xf numFmtId="0" fontId="12" fillId="0" borderId="25" xfId="0" applyNumberFormat="1" applyFont="1" applyBorder="1" applyAlignment="1">
      <alignment/>
    </xf>
    <xf numFmtId="0" fontId="10" fillId="0" borderId="26" xfId="0" applyNumberFormat="1" applyFont="1" applyBorder="1" applyAlignment="1">
      <alignment/>
    </xf>
    <xf numFmtId="0" fontId="10" fillId="0" borderId="40" xfId="0" applyNumberFormat="1" applyFont="1" applyBorder="1" applyAlignment="1">
      <alignment/>
    </xf>
    <xf numFmtId="0" fontId="12" fillId="0" borderId="27" xfId="0" applyNumberFormat="1" applyFont="1" applyBorder="1" applyAlignment="1">
      <alignment/>
    </xf>
    <xf numFmtId="0" fontId="10" fillId="0" borderId="56" xfId="0" applyNumberFormat="1" applyFont="1" applyBorder="1" applyAlignment="1">
      <alignment/>
    </xf>
    <xf numFmtId="0" fontId="12" fillId="0" borderId="49" xfId="0" applyNumberFormat="1" applyFont="1" applyBorder="1" applyAlignment="1">
      <alignment/>
    </xf>
    <xf numFmtId="0" fontId="10" fillId="0" borderId="64" xfId="0" applyNumberFormat="1" applyFont="1" applyBorder="1" applyAlignment="1">
      <alignment/>
    </xf>
    <xf numFmtId="0" fontId="12" fillId="0" borderId="31" xfId="0" applyNumberFormat="1" applyFont="1" applyBorder="1" applyAlignment="1">
      <alignment/>
    </xf>
    <xf numFmtId="0" fontId="10" fillId="0" borderId="67" xfId="0" applyNumberFormat="1" applyFont="1" applyBorder="1" applyAlignment="1">
      <alignment/>
    </xf>
    <xf numFmtId="0" fontId="12" fillId="0" borderId="52" xfId="0" applyNumberFormat="1" applyFont="1" applyBorder="1" applyAlignment="1">
      <alignment/>
    </xf>
    <xf numFmtId="0" fontId="0" fillId="0" borderId="26" xfId="0" applyNumberFormat="1" applyBorder="1" applyAlignment="1">
      <alignment/>
    </xf>
    <xf numFmtId="0" fontId="9" fillId="0" borderId="56" xfId="0" applyNumberFormat="1" applyFont="1" applyBorder="1" applyAlignment="1">
      <alignment/>
    </xf>
    <xf numFmtId="0" fontId="12" fillId="0" borderId="45" xfId="0" applyNumberFormat="1" applyFont="1" applyBorder="1" applyAlignment="1">
      <alignment vertical="center"/>
    </xf>
    <xf numFmtId="0" fontId="12" fillId="0" borderId="35" xfId="0" applyNumberFormat="1" applyFont="1" applyBorder="1" applyAlignment="1">
      <alignment vertical="center"/>
    </xf>
    <xf numFmtId="0" fontId="12" fillId="0" borderId="47" xfId="0" applyNumberFormat="1" applyFont="1" applyBorder="1" applyAlignment="1">
      <alignment vertical="center"/>
    </xf>
    <xf numFmtId="0" fontId="9" fillId="0" borderId="13" xfId="0" applyNumberFormat="1" applyFont="1" applyBorder="1" applyAlignment="1">
      <alignment/>
    </xf>
    <xf numFmtId="0" fontId="9" fillId="0" borderId="16" xfId="0" applyNumberFormat="1" applyFont="1" applyBorder="1" applyAlignment="1">
      <alignment/>
    </xf>
    <xf numFmtId="0" fontId="9" fillId="0" borderId="52" xfId="0" applyNumberFormat="1" applyFont="1" applyBorder="1" applyAlignment="1">
      <alignment/>
    </xf>
    <xf numFmtId="0" fontId="9" fillId="0" borderId="10" xfId="0" applyFont="1" applyBorder="1" applyAlignment="1">
      <alignment horizontal="left"/>
    </xf>
    <xf numFmtId="0" fontId="9" fillId="0" borderId="68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9" fillId="0" borderId="20" xfId="0" applyFont="1" applyBorder="1" applyAlignment="1">
      <alignment horizontal="center" vertical="center" textRotation="90"/>
    </xf>
    <xf numFmtId="0" fontId="9" fillId="0" borderId="69" xfId="0" applyFont="1" applyBorder="1" applyAlignment="1">
      <alignment horizontal="center" vertical="center" textRotation="90"/>
    </xf>
    <xf numFmtId="0" fontId="9" fillId="0" borderId="33" xfId="0" applyFont="1" applyBorder="1" applyAlignment="1">
      <alignment horizontal="center" vertical="center" textRotation="90"/>
    </xf>
    <xf numFmtId="0" fontId="9" fillId="0" borderId="49" xfId="0" applyFont="1" applyBorder="1" applyAlignment="1">
      <alignment horizontal="center" vertical="center" textRotation="90"/>
    </xf>
    <xf numFmtId="164" fontId="0" fillId="0" borderId="0" xfId="0" applyNumberFormat="1" applyAlignment="1">
      <alignment horizontal="right"/>
    </xf>
    <xf numFmtId="0" fontId="10" fillId="0" borderId="10" xfId="0" applyFont="1" applyBorder="1" applyAlignment="1">
      <alignment horizontal="left"/>
    </xf>
    <xf numFmtId="0" fontId="10" fillId="0" borderId="68" xfId="0" applyFont="1" applyBorder="1" applyAlignment="1">
      <alignment horizontal="left"/>
    </xf>
    <xf numFmtId="0" fontId="1" fillId="0" borderId="20" xfId="0" applyFont="1" applyBorder="1" applyAlignment="1">
      <alignment horizontal="center" vertical="center" textRotation="90"/>
    </xf>
    <xf numFmtId="0" fontId="1" fillId="0" borderId="69" xfId="0" applyFont="1" applyBorder="1" applyAlignment="1">
      <alignment horizontal="center" vertical="center" textRotation="90"/>
    </xf>
    <xf numFmtId="0" fontId="1" fillId="0" borderId="49" xfId="0" applyFont="1" applyBorder="1" applyAlignment="1">
      <alignment horizontal="center" vertical="center" textRotation="90"/>
    </xf>
    <xf numFmtId="0" fontId="10" fillId="0" borderId="70" xfId="0" applyFont="1" applyBorder="1" applyAlignment="1">
      <alignment horizontal="left"/>
    </xf>
    <xf numFmtId="0" fontId="0" fillId="0" borderId="14" xfId="0" applyFont="1" applyBorder="1" applyAlignment="1">
      <alignment vertical="center"/>
    </xf>
    <xf numFmtId="0" fontId="0" fillId="0" borderId="21" xfId="0" applyFont="1" applyBorder="1" applyAlignment="1">
      <alignment vertical="center" wrapText="1"/>
    </xf>
    <xf numFmtId="0" fontId="5" fillId="0" borderId="0" xfId="0" applyFont="1" applyBorder="1" applyAlignment="1">
      <alignment vertical="center" textRotation="90"/>
    </xf>
    <xf numFmtId="0" fontId="0" fillId="0" borderId="0" xfId="0" applyFont="1" applyAlignment="1">
      <alignment/>
    </xf>
    <xf numFmtId="0" fontId="0" fillId="0" borderId="0" xfId="0" applyFont="1" applyAlignment="1">
      <alignment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tabSelected="1" zoomScalePageLayoutView="0" workbookViewId="0" topLeftCell="A7">
      <selection activeCell="B36" sqref="B36"/>
    </sheetView>
  </sheetViews>
  <sheetFormatPr defaultColWidth="8.8515625" defaultRowHeight="12.75"/>
  <cols>
    <col min="2" max="2" width="39.421875" style="0" bestFit="1" customWidth="1"/>
    <col min="3" max="3" width="15.140625" style="0" bestFit="1" customWidth="1"/>
    <col min="4" max="4" width="10.00390625" style="2" customWidth="1"/>
    <col min="5" max="5" width="11.8515625" style="0" customWidth="1"/>
    <col min="6" max="6" width="11.421875" style="0" bestFit="1" customWidth="1"/>
    <col min="7" max="7" width="23.8515625" style="0" customWidth="1"/>
    <col min="8" max="8" width="24.7109375" style="0" customWidth="1"/>
    <col min="9" max="9" width="22.421875" style="0" bestFit="1" customWidth="1"/>
  </cols>
  <sheetData>
    <row r="1" ht="12.75">
      <c r="I1" s="7" t="s">
        <v>12</v>
      </c>
    </row>
    <row r="2" spans="1:9" ht="30">
      <c r="A2" s="167" t="s">
        <v>30</v>
      </c>
      <c r="B2" s="167"/>
      <c r="C2" s="167"/>
      <c r="D2" s="167"/>
      <c r="E2" s="167"/>
      <c r="F2" s="167"/>
      <c r="G2" s="167"/>
      <c r="H2" s="167"/>
      <c r="I2" s="167"/>
    </row>
    <row r="3" spans="1:9" ht="30">
      <c r="A3" s="167" t="s">
        <v>40</v>
      </c>
      <c r="B3" s="167"/>
      <c r="C3" s="167"/>
      <c r="D3" s="167"/>
      <c r="E3" s="167"/>
      <c r="F3" s="167"/>
      <c r="G3" s="167"/>
      <c r="H3" s="167"/>
      <c r="I3" s="167"/>
    </row>
    <row r="4" spans="1:6" ht="30">
      <c r="A4" s="4"/>
      <c r="B4" s="4"/>
      <c r="C4" s="4"/>
      <c r="D4" s="4"/>
      <c r="E4" s="4"/>
      <c r="F4" s="4"/>
    </row>
    <row r="5" ht="13.5" thickBot="1"/>
    <row r="6" spans="1:9" s="5" customFormat="1" ht="51.75" customHeight="1" thickBot="1">
      <c r="A6" s="168" t="s">
        <v>37</v>
      </c>
      <c r="B6" s="165"/>
      <c r="C6" s="166"/>
      <c r="D6" s="95" t="s">
        <v>43</v>
      </c>
      <c r="E6" s="94" t="s">
        <v>44</v>
      </c>
      <c r="F6" s="8" t="s">
        <v>5</v>
      </c>
      <c r="G6" s="109" t="s">
        <v>16</v>
      </c>
      <c r="H6" s="110" t="s">
        <v>15</v>
      </c>
      <c r="I6" s="108" t="s">
        <v>11</v>
      </c>
    </row>
    <row r="7" spans="1:9" ht="18.75" thickBot="1">
      <c r="A7" s="169"/>
      <c r="B7" s="9" t="s">
        <v>21</v>
      </c>
      <c r="C7" s="10"/>
      <c r="D7" s="111">
        <v>245</v>
      </c>
      <c r="E7" s="112">
        <f>SUM(E8:E11)</f>
        <v>298.75</v>
      </c>
      <c r="F7" s="113">
        <f>SUM(F8:F11)</f>
        <v>543.75</v>
      </c>
      <c r="G7" s="11">
        <v>21</v>
      </c>
      <c r="H7" s="11"/>
      <c r="I7" s="12">
        <f>SUM(F7*G7*H7)</f>
        <v>0</v>
      </c>
    </row>
    <row r="8" spans="1:9" ht="18.75" thickBot="1">
      <c r="A8" s="169"/>
      <c r="B8" s="16" t="s">
        <v>45</v>
      </c>
      <c r="C8" s="17" t="s">
        <v>46</v>
      </c>
      <c r="D8" s="114">
        <v>0</v>
      </c>
      <c r="E8" s="115">
        <v>34.83</v>
      </c>
      <c r="F8" s="116">
        <f>SUM(D8:E8)</f>
        <v>34.83</v>
      </c>
      <c r="G8" s="40">
        <v>21</v>
      </c>
      <c r="H8" s="40"/>
      <c r="I8" s="12">
        <f>SUM(F8*G8*H8)</f>
        <v>0</v>
      </c>
    </row>
    <row r="9" spans="1:9" ht="18.75" thickBot="1">
      <c r="A9" s="169"/>
      <c r="B9" s="16" t="s">
        <v>20</v>
      </c>
      <c r="C9" s="17" t="s">
        <v>51</v>
      </c>
      <c r="D9" s="114">
        <v>0</v>
      </c>
      <c r="E9" s="117">
        <v>149.3</v>
      </c>
      <c r="F9" s="116">
        <f>SUM(D9:E9)</f>
        <v>149.3</v>
      </c>
      <c r="G9" s="40">
        <v>21</v>
      </c>
      <c r="H9" s="40"/>
      <c r="I9" s="12">
        <f>SUM(F9*G9*H9)</f>
        <v>0</v>
      </c>
    </row>
    <row r="10" spans="1:9" ht="18.75" thickBot="1">
      <c r="A10" s="169"/>
      <c r="B10" s="13" t="s">
        <v>19</v>
      </c>
      <c r="C10" s="14" t="s">
        <v>1</v>
      </c>
      <c r="D10" s="114">
        <v>155</v>
      </c>
      <c r="E10" s="118">
        <v>54.62</v>
      </c>
      <c r="F10" s="116">
        <f>SUM(D10:E10)</f>
        <v>209.62</v>
      </c>
      <c r="G10" s="15">
        <v>8</v>
      </c>
      <c r="H10" s="15"/>
      <c r="I10" s="12">
        <f aca="true" t="shared" si="0" ref="I10:I27">SUM(F10*G10*H10)</f>
        <v>0</v>
      </c>
    </row>
    <row r="11" spans="1:9" ht="18.75" thickBot="1">
      <c r="A11" s="169"/>
      <c r="B11" s="38" t="s">
        <v>20</v>
      </c>
      <c r="C11" s="39" t="s">
        <v>2</v>
      </c>
      <c r="D11" s="119">
        <v>90</v>
      </c>
      <c r="E11" s="120">
        <v>60</v>
      </c>
      <c r="F11" s="116">
        <f>SUM(D11:E11)</f>
        <v>150</v>
      </c>
      <c r="G11" s="19">
        <v>21</v>
      </c>
      <c r="H11" s="19"/>
      <c r="I11" s="20">
        <f t="shared" si="0"/>
        <v>0</v>
      </c>
    </row>
    <row r="12" spans="1:9" ht="18.75" thickBot="1">
      <c r="A12" s="169"/>
      <c r="B12" s="70"/>
      <c r="C12" s="71"/>
      <c r="D12" s="121"/>
      <c r="E12" s="121"/>
      <c r="F12" s="122"/>
      <c r="G12" s="65"/>
      <c r="H12" s="65"/>
      <c r="I12" s="66"/>
    </row>
    <row r="13" spans="1:9" ht="18.75" thickBot="1">
      <c r="A13" s="169"/>
      <c r="B13" s="9" t="s">
        <v>22</v>
      </c>
      <c r="C13" s="72"/>
      <c r="D13" s="111">
        <v>120</v>
      </c>
      <c r="E13" s="159">
        <v>140</v>
      </c>
      <c r="F13" s="162">
        <f aca="true" t="shared" si="1" ref="F13:F26">SUM(D13:E13)</f>
        <v>260</v>
      </c>
      <c r="G13" s="67">
        <v>4</v>
      </c>
      <c r="H13" s="11"/>
      <c r="I13" s="12">
        <f t="shared" si="0"/>
        <v>0</v>
      </c>
    </row>
    <row r="14" spans="1:9" ht="21" customHeight="1" thickBot="1">
      <c r="A14" s="169"/>
      <c r="B14" s="96" t="s">
        <v>56</v>
      </c>
      <c r="C14" s="73"/>
      <c r="D14" s="114">
        <v>11</v>
      </c>
      <c r="E14" s="160">
        <v>7</v>
      </c>
      <c r="F14" s="163">
        <f t="shared" si="1"/>
        <v>18</v>
      </c>
      <c r="G14" s="68">
        <v>21</v>
      </c>
      <c r="H14" s="15"/>
      <c r="I14" s="12">
        <f t="shared" si="0"/>
        <v>0</v>
      </c>
    </row>
    <row r="15" spans="1:9" ht="24.75" customHeight="1" thickBot="1">
      <c r="A15" s="169"/>
      <c r="B15" s="179" t="s">
        <v>57</v>
      </c>
      <c r="C15" s="73"/>
      <c r="D15" s="114">
        <v>8</v>
      </c>
      <c r="E15" s="160">
        <v>9</v>
      </c>
      <c r="F15" s="163">
        <f t="shared" si="1"/>
        <v>17</v>
      </c>
      <c r="G15" s="68">
        <v>21</v>
      </c>
      <c r="H15" s="15"/>
      <c r="I15" s="12">
        <f t="shared" si="0"/>
        <v>0</v>
      </c>
    </row>
    <row r="16" spans="1:9" ht="18.75" thickBot="1">
      <c r="A16" s="169"/>
      <c r="B16" s="13" t="s">
        <v>31</v>
      </c>
      <c r="C16" s="73"/>
      <c r="D16" s="114">
        <v>9</v>
      </c>
      <c r="E16" s="160">
        <v>4</v>
      </c>
      <c r="F16" s="163">
        <f t="shared" si="1"/>
        <v>13</v>
      </c>
      <c r="G16" s="68">
        <v>21</v>
      </c>
      <c r="H16" s="15"/>
      <c r="I16" s="12">
        <v>0</v>
      </c>
    </row>
    <row r="17" spans="1:9" ht="18.75" thickBot="1">
      <c r="A17" s="169"/>
      <c r="B17" s="13" t="s">
        <v>18</v>
      </c>
      <c r="C17" s="73"/>
      <c r="D17" s="114">
        <v>4</v>
      </c>
      <c r="E17" s="160">
        <v>2</v>
      </c>
      <c r="F17" s="163">
        <f t="shared" si="1"/>
        <v>6</v>
      </c>
      <c r="G17" s="68">
        <v>21</v>
      </c>
      <c r="H17" s="15"/>
      <c r="I17" s="12">
        <f t="shared" si="0"/>
        <v>0</v>
      </c>
    </row>
    <row r="18" spans="1:9" ht="18">
      <c r="A18" s="169"/>
      <c r="B18" s="13" t="s">
        <v>7</v>
      </c>
      <c r="C18" s="73"/>
      <c r="D18" s="114">
        <v>4</v>
      </c>
      <c r="E18" s="160">
        <v>2</v>
      </c>
      <c r="F18" s="163">
        <f t="shared" si="1"/>
        <v>6</v>
      </c>
      <c r="G18" s="69">
        <v>4</v>
      </c>
      <c r="H18" s="19"/>
      <c r="I18" s="20">
        <f>SUM(F18*G18*H18)</f>
        <v>0</v>
      </c>
    </row>
    <row r="19" spans="1:9" ht="18" customHeight="1">
      <c r="A19" s="169"/>
      <c r="B19" s="13" t="s">
        <v>58</v>
      </c>
      <c r="C19" s="73"/>
      <c r="D19" s="114">
        <v>1</v>
      </c>
      <c r="E19" s="160">
        <v>3</v>
      </c>
      <c r="F19" s="163">
        <f t="shared" si="1"/>
        <v>4</v>
      </c>
      <c r="G19" s="102">
        <v>21</v>
      </c>
      <c r="H19" s="13"/>
      <c r="I19" s="64"/>
    </row>
    <row r="20" spans="1:9" ht="21" customHeight="1" thickBot="1">
      <c r="A20" s="169"/>
      <c r="B20" s="38" t="s">
        <v>59</v>
      </c>
      <c r="C20" s="103"/>
      <c r="D20" s="126">
        <v>1</v>
      </c>
      <c r="E20" s="161">
        <v>2</v>
      </c>
      <c r="F20" s="164">
        <f t="shared" si="1"/>
        <v>3</v>
      </c>
      <c r="G20" s="104">
        <v>21</v>
      </c>
      <c r="H20" s="38"/>
      <c r="I20" s="105"/>
    </row>
    <row r="21" spans="1:13" ht="18.75" thickBot="1">
      <c r="A21" s="170"/>
      <c r="B21" s="106"/>
      <c r="C21" s="107"/>
      <c r="D21" s="128"/>
      <c r="E21" s="128"/>
      <c r="F21" s="158"/>
      <c r="G21" s="65"/>
      <c r="H21" s="65"/>
      <c r="I21" s="66"/>
      <c r="M21" s="6"/>
    </row>
    <row r="22" spans="1:13" ht="18.75" thickBot="1">
      <c r="A22" s="169"/>
      <c r="B22" s="16" t="s">
        <v>33</v>
      </c>
      <c r="C22" s="18"/>
      <c r="D22" s="129">
        <v>46</v>
      </c>
      <c r="E22" s="130">
        <v>46</v>
      </c>
      <c r="F22" s="131">
        <f>SUM(D22:E22)</f>
        <v>92</v>
      </c>
      <c r="G22" s="74">
        <v>8</v>
      </c>
      <c r="H22" s="40"/>
      <c r="I22" s="41">
        <f t="shared" si="0"/>
        <v>0</v>
      </c>
      <c r="M22" s="6"/>
    </row>
    <row r="23" spans="1:9" ht="18.75" thickBot="1">
      <c r="A23" s="169"/>
      <c r="B23" s="13" t="s">
        <v>9</v>
      </c>
      <c r="C23" s="14"/>
      <c r="D23" s="114">
        <v>87</v>
      </c>
      <c r="E23" s="124">
        <v>81</v>
      </c>
      <c r="F23" s="125">
        <f>SUM(D23:E23)</f>
        <v>168</v>
      </c>
      <c r="G23" s="68">
        <v>1</v>
      </c>
      <c r="H23" s="15"/>
      <c r="I23" s="12">
        <f t="shared" si="0"/>
        <v>0</v>
      </c>
    </row>
    <row r="24" spans="1:9" ht="18.75" thickBot="1">
      <c r="A24" s="169"/>
      <c r="B24" s="38" t="s">
        <v>10</v>
      </c>
      <c r="C24" s="39"/>
      <c r="D24" s="126">
        <v>92</v>
      </c>
      <c r="E24" s="127">
        <v>102</v>
      </c>
      <c r="F24" s="132">
        <f t="shared" si="1"/>
        <v>194</v>
      </c>
      <c r="G24" s="69">
        <v>1</v>
      </c>
      <c r="H24" s="19"/>
      <c r="I24" s="20">
        <f t="shared" si="0"/>
        <v>0</v>
      </c>
    </row>
    <row r="25" spans="1:9" ht="18.75" thickBot="1">
      <c r="A25" s="169"/>
      <c r="B25" s="70"/>
      <c r="C25" s="71"/>
      <c r="D25" s="133"/>
      <c r="E25" s="133"/>
      <c r="F25" s="122"/>
      <c r="G25" s="86"/>
      <c r="H25" s="86"/>
      <c r="I25" s="77"/>
    </row>
    <row r="26" spans="1:9" ht="25.5">
      <c r="A26" s="169"/>
      <c r="B26" s="78" t="s">
        <v>24</v>
      </c>
      <c r="C26" s="79"/>
      <c r="D26" s="111">
        <f>SUM(Plechárna!F26)</f>
        <v>1</v>
      </c>
      <c r="E26" s="123">
        <f>SUM('KD Kyje'!F24)</f>
        <v>1</v>
      </c>
      <c r="F26" s="134">
        <f t="shared" si="1"/>
        <v>2</v>
      </c>
      <c r="G26" s="89">
        <v>4</v>
      </c>
      <c r="H26" s="11"/>
      <c r="I26" s="91">
        <f t="shared" si="0"/>
        <v>0</v>
      </c>
    </row>
    <row r="27" spans="1:9" ht="18.75" thickBot="1">
      <c r="A27" s="169"/>
      <c r="B27" s="180" t="s">
        <v>53</v>
      </c>
      <c r="C27" s="80"/>
      <c r="D27" s="21">
        <v>26</v>
      </c>
      <c r="E27" s="75">
        <v>20</v>
      </c>
      <c r="F27" s="85">
        <f>SUM(D27:E27)</f>
        <v>46</v>
      </c>
      <c r="G27" s="90">
        <v>21</v>
      </c>
      <c r="H27" s="88"/>
      <c r="I27" s="91">
        <f t="shared" si="0"/>
        <v>0</v>
      </c>
    </row>
    <row r="28" spans="1:9" ht="21.75" customHeight="1" thickBot="1">
      <c r="A28" s="171"/>
      <c r="B28" s="43"/>
      <c r="C28" s="83"/>
      <c r="D28" s="42"/>
      <c r="E28" s="76"/>
      <c r="F28" s="84"/>
      <c r="G28" s="87"/>
      <c r="H28" s="92"/>
      <c r="I28" s="66"/>
    </row>
    <row r="29" spans="1:9" ht="15.75" customHeight="1" thickBot="1">
      <c r="A29" s="93"/>
      <c r="F29" s="2"/>
      <c r="H29" s="81" t="s">
        <v>17</v>
      </c>
      <c r="I29" s="82">
        <f>SUM(I7:I28)</f>
        <v>0</v>
      </c>
    </row>
    <row r="30" spans="1:6" ht="13.5" customHeight="1">
      <c r="A30" s="93"/>
      <c r="D30"/>
      <c r="F30" s="2"/>
    </row>
    <row r="31" spans="1:6" ht="12.75">
      <c r="A31" s="93"/>
      <c r="D31"/>
      <c r="F31" s="2"/>
    </row>
    <row r="32" spans="1:3" ht="18.75" customHeight="1">
      <c r="A32" s="181"/>
      <c r="B32" s="182" t="s">
        <v>54</v>
      </c>
      <c r="C32" s="182"/>
    </row>
    <row r="33" ht="12.75">
      <c r="A33" s="93"/>
    </row>
    <row r="34" spans="1:2" ht="12.75">
      <c r="A34" s="93"/>
      <c r="B34" s="183" t="s">
        <v>60</v>
      </c>
    </row>
    <row r="36" ht="12.75">
      <c r="B36" s="183" t="s">
        <v>55</v>
      </c>
    </row>
  </sheetData>
  <sheetProtection/>
  <mergeCells count="4">
    <mergeCell ref="B6:C6"/>
    <mergeCell ref="A2:I2"/>
    <mergeCell ref="A3:I3"/>
    <mergeCell ref="A6:A28"/>
  </mergeCells>
  <printOptions horizontalCentered="1" verticalCentered="1"/>
  <pageMargins left="0.7874015748031497" right="0.7874015748031497" top="0.5905511811023623" bottom="0.5905511811023623" header="0.5118110236220472" footer="0.5118110236220472"/>
  <pageSetup fitToHeight="1" fitToWidth="1" horizontalDpi="600" verticalDpi="600" orientation="landscape" paperSize="9" scale="76" r:id="rId1"/>
  <headerFooter alignWithMargins="0">
    <oddHeader>&amp;CVŘ - úklid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zoomScalePageLayoutView="0" workbookViewId="0" topLeftCell="A4">
      <selection activeCell="H25" sqref="H25"/>
    </sheetView>
  </sheetViews>
  <sheetFormatPr defaultColWidth="8.8515625" defaultRowHeight="12.75"/>
  <cols>
    <col min="2" max="2" width="33.8515625" style="0" bestFit="1" customWidth="1"/>
    <col min="3" max="3" width="10.7109375" style="0" customWidth="1"/>
    <col min="4" max="4" width="9.140625" style="2" customWidth="1"/>
    <col min="5" max="5" width="8.7109375" style="2" customWidth="1"/>
    <col min="6" max="12" width="6.7109375" style="2" customWidth="1"/>
    <col min="13" max="13" width="9.140625" style="2" customWidth="1"/>
  </cols>
  <sheetData>
    <row r="1" spans="11:13" ht="12.75">
      <c r="K1" s="172" t="s">
        <v>13</v>
      </c>
      <c r="L1" s="172"/>
      <c r="M1" s="172"/>
    </row>
    <row r="2" spans="1:13" ht="30">
      <c r="A2" s="167" t="s">
        <v>27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</row>
    <row r="3" spans="1:13" ht="30">
      <c r="A3" s="167" t="s">
        <v>38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</row>
    <row r="4" spans="1:13" ht="30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ht="13.5" thickBot="1"/>
    <row r="6" spans="1:6" s="1" customFormat="1" ht="13.5" customHeight="1" thickBot="1">
      <c r="A6" s="175" t="s">
        <v>39</v>
      </c>
      <c r="B6" s="173" t="s">
        <v>8</v>
      </c>
      <c r="C6" s="174"/>
      <c r="D6" s="99" t="s">
        <v>52</v>
      </c>
      <c r="E6" s="22" t="s">
        <v>4</v>
      </c>
      <c r="F6" s="23" t="s">
        <v>5</v>
      </c>
    </row>
    <row r="7" spans="1:13" ht="14.25">
      <c r="A7" s="176"/>
      <c r="B7" s="45" t="s">
        <v>25</v>
      </c>
      <c r="C7" s="60"/>
      <c r="D7" s="142">
        <f>SUM(D8:D9)</f>
        <v>70</v>
      </c>
      <c r="E7" s="142">
        <f>SUM(E8:E9)</f>
        <v>175</v>
      </c>
      <c r="F7" s="144">
        <f>SUM(D7:E7)</f>
        <v>245</v>
      </c>
      <c r="G7"/>
      <c r="H7"/>
      <c r="I7"/>
      <c r="J7"/>
      <c r="K7"/>
      <c r="L7"/>
      <c r="M7"/>
    </row>
    <row r="8" spans="1:13" ht="12.75">
      <c r="A8" s="176"/>
      <c r="B8" s="26" t="s">
        <v>19</v>
      </c>
      <c r="C8" s="61" t="s">
        <v>1</v>
      </c>
      <c r="D8" s="145">
        <v>0</v>
      </c>
      <c r="E8" s="146">
        <v>155</v>
      </c>
      <c r="F8" s="147">
        <f>SUM(D8:E8)</f>
        <v>155</v>
      </c>
      <c r="G8"/>
      <c r="H8"/>
      <c r="I8"/>
      <c r="J8"/>
      <c r="K8"/>
      <c r="L8"/>
      <c r="M8"/>
    </row>
    <row r="9" spans="1:13" ht="12.75">
      <c r="A9" s="176"/>
      <c r="B9" s="26" t="s">
        <v>20</v>
      </c>
      <c r="C9" s="61" t="s">
        <v>2</v>
      </c>
      <c r="D9" s="145">
        <v>70</v>
      </c>
      <c r="E9" s="146">
        <v>20</v>
      </c>
      <c r="F9" s="147">
        <f>SUM(D9:E9)</f>
        <v>90</v>
      </c>
      <c r="G9"/>
      <c r="H9"/>
      <c r="I9"/>
      <c r="J9"/>
      <c r="K9"/>
      <c r="L9"/>
      <c r="M9"/>
    </row>
    <row r="10" spans="1:13" ht="13.5" thickBot="1">
      <c r="A10" s="176"/>
      <c r="B10" s="28"/>
      <c r="C10" s="62"/>
      <c r="D10" s="148"/>
      <c r="E10" s="149"/>
      <c r="F10" s="147"/>
      <c r="G10"/>
      <c r="H10"/>
      <c r="I10"/>
      <c r="J10"/>
      <c r="K10"/>
      <c r="L10"/>
      <c r="M10"/>
    </row>
    <row r="11" spans="1:13" ht="14.25">
      <c r="A11" s="176"/>
      <c r="B11" s="24" t="s">
        <v>35</v>
      </c>
      <c r="C11" s="60"/>
      <c r="D11" s="142">
        <v>80</v>
      </c>
      <c r="E11" s="143">
        <v>40</v>
      </c>
      <c r="F11" s="144">
        <f>SUM(D11:E11)</f>
        <v>120</v>
      </c>
      <c r="G11"/>
      <c r="H11"/>
      <c r="I11"/>
      <c r="J11"/>
      <c r="K11"/>
      <c r="L11"/>
      <c r="M11"/>
    </row>
    <row r="12" spans="1:13" ht="25.5">
      <c r="A12" s="176"/>
      <c r="B12" s="30" t="s">
        <v>23</v>
      </c>
      <c r="C12" s="61"/>
      <c r="D12" s="145">
        <v>6</v>
      </c>
      <c r="E12" s="146">
        <v>5</v>
      </c>
      <c r="F12" s="147">
        <f>SUM(D12:E12)</f>
        <v>11</v>
      </c>
      <c r="G12"/>
      <c r="H12"/>
      <c r="I12"/>
      <c r="J12"/>
      <c r="K12"/>
      <c r="L12"/>
      <c r="M12"/>
    </row>
    <row r="13" spans="1:13" ht="12.75">
      <c r="A13" s="176"/>
      <c r="B13" s="31" t="s">
        <v>6</v>
      </c>
      <c r="C13" s="61"/>
      <c r="D13" s="145">
        <v>4</v>
      </c>
      <c r="E13" s="146">
        <v>4</v>
      </c>
      <c r="F13" s="147">
        <f>SUM(D13:E13)</f>
        <v>8</v>
      </c>
      <c r="G13"/>
      <c r="H13"/>
      <c r="I13"/>
      <c r="J13"/>
      <c r="K13"/>
      <c r="L13"/>
      <c r="M13"/>
    </row>
    <row r="14" spans="1:13" ht="12.75">
      <c r="A14" s="176"/>
      <c r="B14" s="31" t="s">
        <v>32</v>
      </c>
      <c r="C14" s="61"/>
      <c r="D14" s="145">
        <v>5</v>
      </c>
      <c r="E14" s="146">
        <v>4</v>
      </c>
      <c r="F14" s="147">
        <f>SUM(D14:E14)</f>
        <v>9</v>
      </c>
      <c r="G14"/>
      <c r="H14"/>
      <c r="I14"/>
      <c r="J14"/>
      <c r="K14"/>
      <c r="L14"/>
      <c r="M14"/>
    </row>
    <row r="15" spans="1:13" ht="12.75">
      <c r="A15" s="176"/>
      <c r="B15" s="31" t="s">
        <v>18</v>
      </c>
      <c r="C15" s="61"/>
      <c r="D15" s="145">
        <v>2</v>
      </c>
      <c r="E15" s="146">
        <v>2</v>
      </c>
      <c r="F15" s="147">
        <f>SUM(D15:E15)</f>
        <v>4</v>
      </c>
      <c r="G15"/>
      <c r="H15"/>
      <c r="I15"/>
      <c r="J15"/>
      <c r="K15"/>
      <c r="L15"/>
      <c r="M15"/>
    </row>
    <row r="16" spans="1:13" ht="12.75">
      <c r="A16" s="176"/>
      <c r="B16" s="44" t="s">
        <v>7</v>
      </c>
      <c r="C16" s="61"/>
      <c r="D16" s="145">
        <v>2</v>
      </c>
      <c r="E16" s="146">
        <v>2</v>
      </c>
      <c r="F16" s="147">
        <v>4</v>
      </c>
      <c r="G16"/>
      <c r="H16"/>
      <c r="I16"/>
      <c r="J16"/>
      <c r="K16"/>
      <c r="L16"/>
      <c r="M16"/>
    </row>
    <row r="17" spans="1:13" ht="12.75">
      <c r="A17" s="176"/>
      <c r="B17" s="44" t="s">
        <v>50</v>
      </c>
      <c r="C17" s="53"/>
      <c r="D17" s="145"/>
      <c r="E17" s="146">
        <v>1</v>
      </c>
      <c r="F17" s="147">
        <v>1</v>
      </c>
      <c r="G17"/>
      <c r="H17"/>
      <c r="I17"/>
      <c r="J17"/>
      <c r="K17"/>
      <c r="L17"/>
      <c r="M17"/>
    </row>
    <row r="18" spans="1:13" ht="13.5" thickBot="1">
      <c r="A18" s="176"/>
      <c r="B18" s="58" t="s">
        <v>49</v>
      </c>
      <c r="C18" s="63"/>
      <c r="D18" s="157"/>
      <c r="E18" s="101">
        <v>1</v>
      </c>
      <c r="F18" s="156">
        <v>1</v>
      </c>
      <c r="G18"/>
      <c r="H18"/>
      <c r="I18"/>
      <c r="J18"/>
      <c r="K18"/>
      <c r="L18"/>
      <c r="M18"/>
    </row>
    <row r="19" spans="1:13" ht="13.5" thickBot="1">
      <c r="A19" s="176"/>
      <c r="B19" s="54"/>
      <c r="C19" s="55"/>
      <c r="D19" s="151"/>
      <c r="E19" s="151"/>
      <c r="F19" s="152"/>
      <c r="G19"/>
      <c r="H19"/>
      <c r="I19"/>
      <c r="J19"/>
      <c r="K19"/>
      <c r="L19"/>
      <c r="M19"/>
    </row>
    <row r="20" spans="1:13" ht="12.75">
      <c r="A20" s="176"/>
      <c r="B20" s="36" t="s">
        <v>33</v>
      </c>
      <c r="C20" s="37"/>
      <c r="D20" s="153">
        <v>22</v>
      </c>
      <c r="E20" s="153">
        <v>24</v>
      </c>
      <c r="F20" s="154">
        <f>SUM(D20:E20)</f>
        <v>46</v>
      </c>
      <c r="G20"/>
      <c r="H20"/>
      <c r="I20" s="100"/>
      <c r="J20"/>
      <c r="K20"/>
      <c r="L20"/>
      <c r="M20"/>
    </row>
    <row r="21" spans="1:13" ht="12.75">
      <c r="A21" s="176"/>
      <c r="B21" s="31" t="s">
        <v>9</v>
      </c>
      <c r="C21" s="27"/>
      <c r="D21" s="137">
        <v>52</v>
      </c>
      <c r="E21" s="137">
        <v>35</v>
      </c>
      <c r="F21" s="154">
        <f>SUM(D21:E21)</f>
        <v>87</v>
      </c>
      <c r="G21"/>
      <c r="H21"/>
      <c r="I21"/>
      <c r="J21"/>
      <c r="K21"/>
      <c r="L21"/>
      <c r="M21"/>
    </row>
    <row r="22" spans="1:13" ht="12.75">
      <c r="A22" s="176"/>
      <c r="B22" s="31" t="s">
        <v>10</v>
      </c>
      <c r="C22" s="27"/>
      <c r="D22" s="137">
        <v>52</v>
      </c>
      <c r="E22" s="137">
        <v>40</v>
      </c>
      <c r="F22" s="154">
        <f>SUM(D22:E22)</f>
        <v>92</v>
      </c>
      <c r="G22"/>
      <c r="H22"/>
      <c r="I22"/>
      <c r="J22"/>
      <c r="K22"/>
      <c r="L22"/>
      <c r="M22"/>
    </row>
    <row r="23" spans="1:13" ht="13.5" thickBot="1">
      <c r="A23" s="176"/>
      <c r="B23" s="28"/>
      <c r="C23" s="29"/>
      <c r="D23" s="155"/>
      <c r="E23" s="155"/>
      <c r="F23" s="156"/>
      <c r="G23"/>
      <c r="H23"/>
      <c r="I23"/>
      <c r="J23"/>
      <c r="K23"/>
      <c r="L23"/>
      <c r="M23"/>
    </row>
    <row r="24" spans="1:13" ht="25.5">
      <c r="A24" s="176"/>
      <c r="B24" s="33" t="s">
        <v>26</v>
      </c>
      <c r="C24" s="32"/>
      <c r="D24" s="135"/>
      <c r="E24" s="135">
        <v>1</v>
      </c>
      <c r="F24" s="136">
        <v>1</v>
      </c>
      <c r="G24"/>
      <c r="H24"/>
      <c r="I24"/>
      <c r="J24"/>
      <c r="K24"/>
      <c r="L24"/>
      <c r="M24"/>
    </row>
    <row r="25" spans="1:13" ht="12.75">
      <c r="A25" s="176"/>
      <c r="B25" s="31"/>
      <c r="C25" s="34"/>
      <c r="D25" s="137"/>
      <c r="E25" s="137"/>
      <c r="F25" s="139"/>
      <c r="G25"/>
      <c r="H25"/>
      <c r="I25"/>
      <c r="J25"/>
      <c r="K25"/>
      <c r="L25"/>
      <c r="M25"/>
    </row>
    <row r="26" spans="1:13" ht="13.5" thickBot="1">
      <c r="A26" s="177"/>
      <c r="B26" s="97" t="s">
        <v>36</v>
      </c>
      <c r="C26" s="98"/>
      <c r="D26" s="155">
        <v>10</v>
      </c>
      <c r="E26" s="155">
        <v>16</v>
      </c>
      <c r="F26" s="156">
        <f>SUM(D26:E26)</f>
        <v>26</v>
      </c>
      <c r="G26"/>
      <c r="H26"/>
      <c r="I26"/>
      <c r="J26"/>
      <c r="K26"/>
      <c r="L26"/>
      <c r="M26"/>
    </row>
    <row r="27" spans="1:13" ht="12.75">
      <c r="A27" s="46"/>
      <c r="D27"/>
      <c r="E27"/>
      <c r="F27"/>
      <c r="G27"/>
      <c r="H27"/>
      <c r="I27"/>
      <c r="J27"/>
      <c r="K27"/>
      <c r="L27"/>
      <c r="M27"/>
    </row>
    <row r="28" spans="1:13" ht="12.75">
      <c r="A28" s="46"/>
      <c r="G28"/>
      <c r="H28"/>
      <c r="I28"/>
      <c r="J28"/>
      <c r="K28"/>
      <c r="L28"/>
      <c r="M28"/>
    </row>
    <row r="29" spans="1:13" ht="12.75">
      <c r="A29" s="46"/>
      <c r="G29"/>
      <c r="H29"/>
      <c r="I29"/>
      <c r="J29"/>
      <c r="K29"/>
      <c r="L29"/>
      <c r="M29"/>
    </row>
    <row r="30" spans="1:13" ht="12.75">
      <c r="A30" s="46"/>
      <c r="G30"/>
      <c r="H30"/>
      <c r="I30"/>
      <c r="J30"/>
      <c r="K30"/>
      <c r="L30"/>
      <c r="M30"/>
    </row>
    <row r="31" spans="1:13" ht="12.75">
      <c r="A31" s="46"/>
      <c r="G31"/>
      <c r="H31"/>
      <c r="I31"/>
      <c r="J31"/>
      <c r="K31"/>
      <c r="L31"/>
      <c r="M31"/>
    </row>
    <row r="32" spans="1:13" ht="12.75">
      <c r="A32" s="46"/>
      <c r="G32"/>
      <c r="H32"/>
      <c r="I32"/>
      <c r="J32"/>
      <c r="K32"/>
      <c r="L32"/>
      <c r="M32"/>
    </row>
  </sheetData>
  <sheetProtection/>
  <mergeCells count="5">
    <mergeCell ref="K1:M1"/>
    <mergeCell ref="A2:M2"/>
    <mergeCell ref="B6:C6"/>
    <mergeCell ref="A3:M3"/>
    <mergeCell ref="A6:A26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4" r:id="rId1"/>
  <headerFooter alignWithMargins="0">
    <oddHeader>&amp;CVŘ - úklid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zoomScalePageLayoutView="0" workbookViewId="0" topLeftCell="A1">
      <selection activeCell="B19" sqref="B19"/>
    </sheetView>
  </sheetViews>
  <sheetFormatPr defaultColWidth="8.8515625" defaultRowHeight="12.75"/>
  <cols>
    <col min="2" max="2" width="33.8515625" style="0" bestFit="1" customWidth="1"/>
    <col min="3" max="3" width="10.7109375" style="0" customWidth="1"/>
    <col min="4" max="13" width="6.7109375" style="2" customWidth="1"/>
    <col min="14" max="14" width="9.140625" style="2" customWidth="1"/>
  </cols>
  <sheetData>
    <row r="1" spans="12:14" ht="12.75">
      <c r="L1" s="172" t="s">
        <v>14</v>
      </c>
      <c r="M1" s="172"/>
      <c r="N1" s="172"/>
    </row>
    <row r="2" spans="1:14" ht="30">
      <c r="A2" s="167" t="s">
        <v>29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</row>
    <row r="3" spans="1:14" ht="30">
      <c r="A3" s="167" t="s">
        <v>42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</row>
    <row r="4" spans="1:14" ht="30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ht="13.5" thickBot="1"/>
    <row r="6" spans="1:6" s="1" customFormat="1" ht="12.75" customHeight="1" thickBot="1">
      <c r="A6" s="175" t="s">
        <v>41</v>
      </c>
      <c r="B6" s="173" t="s">
        <v>8</v>
      </c>
      <c r="C6" s="178"/>
      <c r="D6" s="22" t="s">
        <v>3</v>
      </c>
      <c r="E6" s="22" t="s">
        <v>4</v>
      </c>
      <c r="F6" s="35" t="s">
        <v>5</v>
      </c>
    </row>
    <row r="7" spans="1:14" ht="14.25">
      <c r="A7" s="176"/>
      <c r="B7" s="24" t="s">
        <v>25</v>
      </c>
      <c r="C7" s="25"/>
      <c r="D7" s="135">
        <f>SUM(D8:D11)</f>
        <v>34.83</v>
      </c>
      <c r="E7" s="135">
        <f>SUM(E8:E11)</f>
        <v>263.93</v>
      </c>
      <c r="F7" s="136">
        <f>SUM(D7:E7)</f>
        <v>298.76</v>
      </c>
      <c r="G7"/>
      <c r="H7"/>
      <c r="I7"/>
      <c r="J7"/>
      <c r="K7"/>
      <c r="L7"/>
      <c r="M7"/>
      <c r="N7"/>
    </row>
    <row r="8" spans="1:14" ht="12.75">
      <c r="A8" s="176"/>
      <c r="B8" s="26" t="s">
        <v>20</v>
      </c>
      <c r="C8" s="27" t="s">
        <v>0</v>
      </c>
      <c r="D8" s="137">
        <v>0</v>
      </c>
      <c r="E8" s="138">
        <v>149.31</v>
      </c>
      <c r="F8" s="139">
        <f>SUM(D8:E8)</f>
        <v>149.31</v>
      </c>
      <c r="G8"/>
      <c r="H8"/>
      <c r="I8"/>
      <c r="J8"/>
      <c r="K8"/>
      <c r="L8"/>
      <c r="M8"/>
      <c r="N8"/>
    </row>
    <row r="9" spans="1:14" ht="12.75">
      <c r="A9" s="176"/>
      <c r="B9" s="13" t="s">
        <v>45</v>
      </c>
      <c r="C9" s="47" t="s">
        <v>46</v>
      </c>
      <c r="D9" s="137">
        <v>34.83</v>
      </c>
      <c r="E9" s="137">
        <v>0</v>
      </c>
      <c r="F9" s="139">
        <f>SUM(D9:E9)</f>
        <v>34.83</v>
      </c>
      <c r="G9"/>
      <c r="H9"/>
      <c r="I9"/>
      <c r="J9"/>
      <c r="K9"/>
      <c r="L9"/>
      <c r="M9"/>
      <c r="N9"/>
    </row>
    <row r="10" spans="1:14" ht="12.75">
      <c r="A10" s="176"/>
      <c r="B10" s="26" t="s">
        <v>19</v>
      </c>
      <c r="C10" s="27" t="s">
        <v>1</v>
      </c>
      <c r="D10" s="137">
        <v>0</v>
      </c>
      <c r="E10" s="137">
        <v>54.62</v>
      </c>
      <c r="F10" s="139">
        <f>SUM(D10:E10)</f>
        <v>54.62</v>
      </c>
      <c r="G10"/>
      <c r="H10"/>
      <c r="I10"/>
      <c r="J10"/>
      <c r="K10"/>
      <c r="L10"/>
      <c r="M10"/>
      <c r="N10"/>
    </row>
    <row r="11" spans="1:14" ht="12.75">
      <c r="A11" s="176"/>
      <c r="B11" s="26" t="s">
        <v>20</v>
      </c>
      <c r="C11" s="27" t="s">
        <v>2</v>
      </c>
      <c r="D11" s="137">
        <v>0</v>
      </c>
      <c r="E11" s="137">
        <v>60</v>
      </c>
      <c r="F11" s="139">
        <f>SUM(D11:E11)</f>
        <v>60</v>
      </c>
      <c r="G11"/>
      <c r="H11"/>
      <c r="I11"/>
      <c r="J11"/>
      <c r="K11"/>
      <c r="L11"/>
      <c r="M11"/>
      <c r="N11"/>
    </row>
    <row r="12" spans="1:14" ht="13.5" thickBot="1">
      <c r="A12" s="176"/>
      <c r="B12" s="51"/>
      <c r="C12" s="52"/>
      <c r="D12" s="140"/>
      <c r="E12" s="140"/>
      <c r="F12" s="141"/>
      <c r="G12"/>
      <c r="H12"/>
      <c r="I12"/>
      <c r="J12"/>
      <c r="K12"/>
      <c r="L12"/>
      <c r="M12"/>
      <c r="N12"/>
    </row>
    <row r="13" spans="1:14" ht="14.25">
      <c r="A13" s="176"/>
      <c r="B13" s="24" t="s">
        <v>34</v>
      </c>
      <c r="C13" s="56"/>
      <c r="D13" s="142">
        <v>80</v>
      </c>
      <c r="E13" s="143">
        <v>60</v>
      </c>
      <c r="F13" s="144">
        <f>SUM(D13:E13)</f>
        <v>140</v>
      </c>
      <c r="G13"/>
      <c r="H13"/>
      <c r="I13"/>
      <c r="J13"/>
      <c r="K13"/>
      <c r="L13"/>
      <c r="M13"/>
      <c r="N13"/>
    </row>
    <row r="14" spans="1:14" ht="25.5">
      <c r="A14" s="176"/>
      <c r="B14" s="30" t="s">
        <v>23</v>
      </c>
      <c r="C14" s="57"/>
      <c r="D14" s="145">
        <v>3</v>
      </c>
      <c r="E14" s="146">
        <v>4</v>
      </c>
      <c r="F14" s="147">
        <f>SUM(D14:E14)</f>
        <v>7</v>
      </c>
      <c r="G14"/>
      <c r="H14"/>
      <c r="I14"/>
      <c r="J14"/>
      <c r="K14"/>
      <c r="L14"/>
      <c r="M14"/>
      <c r="N14"/>
    </row>
    <row r="15" spans="1:14" ht="12.75">
      <c r="A15" s="176"/>
      <c r="B15" s="31" t="s">
        <v>6</v>
      </c>
      <c r="C15" s="57"/>
      <c r="D15" s="145">
        <v>5</v>
      </c>
      <c r="E15" s="146">
        <v>4</v>
      </c>
      <c r="F15" s="147">
        <f>SUM(D15:E15)</f>
        <v>9</v>
      </c>
      <c r="G15"/>
      <c r="H15"/>
      <c r="I15"/>
      <c r="J15"/>
      <c r="K15"/>
      <c r="L15"/>
      <c r="M15"/>
      <c r="N15"/>
    </row>
    <row r="16" spans="1:14" ht="12.75">
      <c r="A16" s="176"/>
      <c r="B16" s="31" t="s">
        <v>32</v>
      </c>
      <c r="C16" s="57"/>
      <c r="D16" s="145">
        <v>2</v>
      </c>
      <c r="E16" s="146">
        <v>2</v>
      </c>
      <c r="F16" s="147">
        <f>SUM(D16:E16)</f>
        <v>4</v>
      </c>
      <c r="G16"/>
      <c r="H16"/>
      <c r="I16"/>
      <c r="J16"/>
      <c r="K16"/>
      <c r="L16"/>
      <c r="M16"/>
      <c r="N16"/>
    </row>
    <row r="17" spans="1:14" ht="12.75">
      <c r="A17" s="176"/>
      <c r="B17" s="31" t="s">
        <v>18</v>
      </c>
      <c r="C17" s="57"/>
      <c r="D17" s="145">
        <v>1</v>
      </c>
      <c r="E17" s="146">
        <v>1</v>
      </c>
      <c r="F17" s="147">
        <f>SUM(D17:E17)</f>
        <v>2</v>
      </c>
      <c r="G17"/>
      <c r="H17"/>
      <c r="I17"/>
      <c r="J17"/>
      <c r="K17"/>
      <c r="L17"/>
      <c r="M17"/>
      <c r="N17"/>
    </row>
    <row r="18" spans="1:14" ht="12.75">
      <c r="A18" s="176"/>
      <c r="B18" s="44" t="s">
        <v>7</v>
      </c>
      <c r="C18" s="57"/>
      <c r="D18" s="145">
        <v>0</v>
      </c>
      <c r="E18" s="146">
        <v>2</v>
      </c>
      <c r="F18" s="147">
        <v>2</v>
      </c>
      <c r="G18"/>
      <c r="H18"/>
      <c r="I18"/>
      <c r="J18"/>
      <c r="K18"/>
      <c r="L18"/>
      <c r="M18"/>
      <c r="N18"/>
    </row>
    <row r="19" spans="1:14" ht="12.75">
      <c r="A19" s="176"/>
      <c r="B19" s="44" t="s">
        <v>47</v>
      </c>
      <c r="C19" s="57"/>
      <c r="D19" s="145">
        <v>2</v>
      </c>
      <c r="E19" s="146">
        <v>1</v>
      </c>
      <c r="F19" s="147">
        <f>SUM(D19:E19)</f>
        <v>3</v>
      </c>
      <c r="G19"/>
      <c r="H19"/>
      <c r="I19"/>
      <c r="J19"/>
      <c r="K19"/>
      <c r="L19"/>
      <c r="M19"/>
      <c r="N19"/>
    </row>
    <row r="20" spans="1:14" ht="13.5" thickBot="1">
      <c r="A20" s="176"/>
      <c r="B20" s="58" t="s">
        <v>48</v>
      </c>
      <c r="C20" s="59"/>
      <c r="D20" s="148">
        <v>1</v>
      </c>
      <c r="E20" s="149">
        <v>1</v>
      </c>
      <c r="F20" s="150">
        <f>SUM(D20:E20)</f>
        <v>2</v>
      </c>
      <c r="G20"/>
      <c r="H20"/>
      <c r="I20"/>
      <c r="J20"/>
      <c r="K20"/>
      <c r="L20"/>
      <c r="M20"/>
      <c r="N20"/>
    </row>
    <row r="21" spans="1:14" ht="13.5" thickBot="1">
      <c r="A21" s="176"/>
      <c r="B21" s="54"/>
      <c r="C21" s="55"/>
      <c r="D21" s="151"/>
      <c r="E21" s="151"/>
      <c r="F21" s="152"/>
      <c r="G21"/>
      <c r="H21"/>
      <c r="I21"/>
      <c r="J21"/>
      <c r="K21"/>
      <c r="L21"/>
      <c r="M21"/>
      <c r="N21"/>
    </row>
    <row r="22" spans="1:14" ht="12.75">
      <c r="A22" s="176"/>
      <c r="B22" s="36" t="s">
        <v>33</v>
      </c>
      <c r="C22" s="37"/>
      <c r="D22" s="153">
        <v>26</v>
      </c>
      <c r="E22" s="153">
        <v>20</v>
      </c>
      <c r="F22" s="154">
        <f>SUM(D22:E22)</f>
        <v>46</v>
      </c>
      <c r="G22"/>
      <c r="H22"/>
      <c r="I22"/>
      <c r="J22"/>
      <c r="K22"/>
      <c r="L22"/>
      <c r="M22"/>
      <c r="N22"/>
    </row>
    <row r="23" spans="1:14" ht="12.75">
      <c r="A23" s="176"/>
      <c r="B23" s="31" t="s">
        <v>9</v>
      </c>
      <c r="C23" s="27"/>
      <c r="D23" s="137">
        <v>40</v>
      </c>
      <c r="E23" s="137">
        <v>41</v>
      </c>
      <c r="F23" s="154">
        <f>SUM(D23:E23)</f>
        <v>81</v>
      </c>
      <c r="G23"/>
      <c r="H23"/>
      <c r="I23"/>
      <c r="J23"/>
      <c r="K23"/>
      <c r="L23"/>
      <c r="M23"/>
      <c r="N23"/>
    </row>
    <row r="24" spans="1:14" ht="12.75">
      <c r="A24" s="176"/>
      <c r="B24" s="31" t="s">
        <v>10</v>
      </c>
      <c r="C24" s="27"/>
      <c r="D24" s="137">
        <v>48</v>
      </c>
      <c r="E24" s="137">
        <v>54</v>
      </c>
      <c r="F24" s="154">
        <f>SUM(D24:E24)</f>
        <v>102</v>
      </c>
      <c r="G24"/>
      <c r="H24"/>
      <c r="I24"/>
      <c r="J24"/>
      <c r="K24"/>
      <c r="L24"/>
      <c r="M24"/>
      <c r="N24"/>
    </row>
    <row r="25" spans="1:14" ht="13.5" thickBot="1">
      <c r="A25" s="176"/>
      <c r="B25" s="28"/>
      <c r="C25" s="29"/>
      <c r="D25" s="155"/>
      <c r="E25" s="155"/>
      <c r="F25" s="156"/>
      <c r="G25"/>
      <c r="H25"/>
      <c r="I25"/>
      <c r="J25"/>
      <c r="K25"/>
      <c r="L25"/>
      <c r="M25"/>
      <c r="N25"/>
    </row>
    <row r="26" spans="1:14" ht="25.5">
      <c r="A26" s="176"/>
      <c r="B26" s="33" t="s">
        <v>24</v>
      </c>
      <c r="C26" s="32"/>
      <c r="D26" s="135">
        <v>0</v>
      </c>
      <c r="E26" s="135">
        <v>1</v>
      </c>
      <c r="F26" s="136">
        <f>SUM(D26:E26)</f>
        <v>1</v>
      </c>
      <c r="G26"/>
      <c r="H26"/>
      <c r="I26"/>
      <c r="J26"/>
      <c r="K26"/>
      <c r="L26"/>
      <c r="M26"/>
      <c r="N26"/>
    </row>
    <row r="27" spans="1:14" ht="13.5" thickBot="1">
      <c r="A27" s="177"/>
      <c r="B27" s="97" t="s">
        <v>28</v>
      </c>
      <c r="C27" s="98"/>
      <c r="D27" s="155">
        <v>10</v>
      </c>
      <c r="E27" s="155">
        <v>10</v>
      </c>
      <c r="F27" s="156">
        <v>20</v>
      </c>
      <c r="G27"/>
      <c r="H27"/>
      <c r="I27"/>
      <c r="J27"/>
      <c r="K27"/>
      <c r="L27"/>
      <c r="M27"/>
      <c r="N27"/>
    </row>
    <row r="28" spans="1:14" ht="12.75">
      <c r="A28" s="46"/>
      <c r="B28" s="48"/>
      <c r="C28" s="49"/>
      <c r="D28" s="49"/>
      <c r="E28" s="49"/>
      <c r="F28" s="50"/>
      <c r="G28"/>
      <c r="H28"/>
      <c r="I28"/>
      <c r="J28"/>
      <c r="K28"/>
      <c r="L28"/>
      <c r="M28"/>
      <c r="N28"/>
    </row>
    <row r="29" spans="1:14" ht="12.75">
      <c r="A29" s="46"/>
      <c r="D29"/>
      <c r="E29"/>
      <c r="F29"/>
      <c r="G29"/>
      <c r="H29"/>
      <c r="I29"/>
      <c r="J29"/>
      <c r="K29"/>
      <c r="L29"/>
      <c r="M29"/>
      <c r="N29"/>
    </row>
    <row r="30" spans="1:14" ht="12.75">
      <c r="A30" s="46"/>
      <c r="D30"/>
      <c r="E30"/>
      <c r="F30"/>
      <c r="G30"/>
      <c r="H30"/>
      <c r="I30"/>
      <c r="J30"/>
      <c r="K30"/>
      <c r="L30"/>
      <c r="M30"/>
      <c r="N30"/>
    </row>
    <row r="31" spans="1:14" ht="12.75">
      <c r="A31" s="46"/>
      <c r="D31"/>
      <c r="E31"/>
      <c r="F31"/>
      <c r="G31"/>
      <c r="H31"/>
      <c r="I31"/>
      <c r="J31"/>
      <c r="K31"/>
      <c r="L31"/>
      <c r="M31"/>
      <c r="N31"/>
    </row>
    <row r="32" spans="1:14" ht="12.75">
      <c r="A32" s="46"/>
      <c r="D32"/>
      <c r="E32"/>
      <c r="F32"/>
      <c r="G32"/>
      <c r="H32"/>
      <c r="I32"/>
      <c r="J32"/>
      <c r="K32"/>
      <c r="L32"/>
      <c r="M32"/>
      <c r="N32"/>
    </row>
  </sheetData>
  <sheetProtection/>
  <mergeCells count="5">
    <mergeCell ref="L1:N1"/>
    <mergeCell ref="A2:N2"/>
    <mergeCell ref="B6:C6"/>
    <mergeCell ref="A3:N3"/>
    <mergeCell ref="A6:A27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4" r:id="rId1"/>
  <headerFooter alignWithMargins="0">
    <oddHeader>&amp;CVŘ - úklid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MPSV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vencl</cp:lastModifiedBy>
  <cp:lastPrinted>2015-11-13T08:59:21Z</cp:lastPrinted>
  <dcterms:created xsi:type="dcterms:W3CDTF">2010-10-06T10:35:33Z</dcterms:created>
  <dcterms:modified xsi:type="dcterms:W3CDTF">2015-11-16T08:49:59Z</dcterms:modified>
  <cp:category/>
  <cp:version/>
  <cp:contentType/>
  <cp:contentStatus/>
</cp:coreProperties>
</file>