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2760" tabRatio="933" activeTab="0"/>
  </bookViews>
  <sheets>
    <sheet name="Rekapitulace" sheetId="1" r:id="rId1"/>
    <sheet name="Svítidla a elektroinstalace" sheetId="2" r:id="rId2"/>
    <sheet name="Zemní práce a rozvaděč" sheetId="3" r:id="rId3"/>
  </sheets>
  <externalReferences>
    <externalReference r:id="rId6"/>
  </externalReferences>
  <definedNames>
    <definedName name="Kontrola">#REF!</definedName>
  </definedNames>
  <calcPr fullCalcOnLoad="1"/>
</workbook>
</file>

<file path=xl/sharedStrings.xml><?xml version="1.0" encoding="utf-8"?>
<sst xmlns="http://schemas.openxmlformats.org/spreadsheetml/2006/main" count="169" uniqueCount="102">
  <si>
    <t xml:space="preserve">Akce : </t>
  </si>
  <si>
    <t>Investor :</t>
  </si>
  <si>
    <t>Stupeň :</t>
  </si>
  <si>
    <t>Datum :</t>
  </si>
  <si>
    <t>Vypracoval :</t>
  </si>
  <si>
    <t>Ukončení kabelu do 5x4mm2</t>
  </si>
  <si>
    <t>Svorka SR03 pásek/pásek</t>
  </si>
  <si>
    <t>m.j.</t>
  </si>
  <si>
    <t>množství</t>
  </si>
  <si>
    <t>m</t>
  </si>
  <si>
    <t>ks</t>
  </si>
  <si>
    <t>cena za m.j.</t>
  </si>
  <si>
    <t>celková cena</t>
  </si>
  <si>
    <t>cena za montáž</t>
  </si>
  <si>
    <t>celková cena za montáž</t>
  </si>
  <si>
    <t>Celkem</t>
  </si>
  <si>
    <t>Elektroinstalace materiál a montáže</t>
  </si>
  <si>
    <t>popis materiál</t>
  </si>
  <si>
    <t>Pásek FeZn 30/4 uložení v zemi s izolací spojů</t>
  </si>
  <si>
    <t>Svítidla</t>
  </si>
  <si>
    <t>Revize el. zařízení</t>
  </si>
  <si>
    <t>Drát FeZn 10mm</t>
  </si>
  <si>
    <t>Svorka SR02 pásek/drát</t>
  </si>
  <si>
    <t>popis svítidla</t>
  </si>
  <si>
    <t>Montáž svítidel</t>
  </si>
  <si>
    <t>Zemní práce</t>
  </si>
  <si>
    <t>Hutnění zeminy</t>
  </si>
  <si>
    <t>m3</t>
  </si>
  <si>
    <t>Pískové lože</t>
  </si>
  <si>
    <t>Položení fólie</t>
  </si>
  <si>
    <t>Zemní práce - materiál</t>
  </si>
  <si>
    <t>Zemní práce - montáže</t>
  </si>
  <si>
    <t>Elektroinstalace montáže</t>
  </si>
  <si>
    <t>Elektroinstalace materiál</t>
  </si>
  <si>
    <t>Jaromír Bednář</t>
  </si>
  <si>
    <t>Vytyčení trati kabelového vedení</t>
  </si>
  <si>
    <t>km</t>
  </si>
  <si>
    <t>Geodetické zaměření</t>
  </si>
  <si>
    <t>Výkop rýhy 35x70 volný terén  4.třída</t>
  </si>
  <si>
    <t>Zához rýhy 35x70  4.třída</t>
  </si>
  <si>
    <t>Zkouška a prohlídka rozvodných zařízení</t>
  </si>
  <si>
    <t>Vypracování dokumentace skutečného provedení</t>
  </si>
  <si>
    <t xml:space="preserve">Proškolení obsluhy </t>
  </si>
  <si>
    <t>Přesun materiálu</t>
  </si>
  <si>
    <t>p.č.</t>
  </si>
  <si>
    <t>P.Č.</t>
  </si>
  <si>
    <t>Popis</t>
  </si>
  <si>
    <t>MJ</t>
  </si>
  <si>
    <t>Množství celkem</t>
  </si>
  <si>
    <t>Jedn. cena za materiál</t>
  </si>
  <si>
    <t>Cena celkem za materiál</t>
  </si>
  <si>
    <t>Jedn. cena za montáž</t>
  </si>
  <si>
    <t>Cena celkem za montáž</t>
  </si>
  <si>
    <t>Lišta propojovací, 3pól/10mm2/1m</t>
  </si>
  <si>
    <t>Popis přístrojů, svorek a okruhů</t>
  </si>
  <si>
    <t>Drobný pomocný materiál</t>
  </si>
  <si>
    <t>Protokol o kusové zkoušce a kompletnosti rozvaděče</t>
  </si>
  <si>
    <t>Výrobní štítek</t>
  </si>
  <si>
    <t>Celkový součet</t>
  </si>
  <si>
    <t>Celkový součet za materiál a montáž</t>
  </si>
  <si>
    <t>Jistič jednopólový + proudový chránič 16A/0,03A/B</t>
  </si>
  <si>
    <t>Zásuvka 230V/16 v provedení na lištu</t>
  </si>
  <si>
    <t>Vytvoření pískového lože</t>
  </si>
  <si>
    <t>Trubka s vysokou mechanickou odolností 63/52</t>
  </si>
  <si>
    <t>Svítidla včetně zdrojů, stožárů a montáže</t>
  </si>
  <si>
    <t>Pomocný materiál</t>
  </si>
  <si>
    <t xml:space="preserve">Rozvaděče </t>
  </si>
  <si>
    <t>Provozní rozvaděč</t>
  </si>
  <si>
    <t>Celkem bez DPH</t>
  </si>
  <si>
    <t>Rozvaděče</t>
  </si>
  <si>
    <t xml:space="preserve">Dokumentace pro provedení stavby </t>
  </si>
  <si>
    <t>Asymetrický světlomet 250W. Těleso světlometu vyrobeno z hliníkového odlitku litého pod vysokým tlakem. Povrch světlometu z šedého polyesteru. Krytí IP66. Typ např. Dione AL 5110</t>
  </si>
  <si>
    <t>Výbojka HQI-T 250W</t>
  </si>
  <si>
    <t>Gumový kabel H07RN 3x2,5 mm2 vedený volně uvnitř stožáru</t>
  </si>
  <si>
    <t>Sklápěcí stožár vysoký 8 metrů, žárově zinkovaný. Typ např. T081RLS</t>
  </si>
  <si>
    <t>Výložník pro dva světlomety</t>
  </si>
  <si>
    <t>El. výzbroj stožáru pro jeden okruh</t>
  </si>
  <si>
    <t>Kabel CYKY 4Bx10 - přívod do rozvaděče</t>
  </si>
  <si>
    <t>Kabel CYKY 5Cx4 - přívody ke stožárům</t>
  </si>
  <si>
    <t>Ukončení kabelu do 4x10mm2</t>
  </si>
  <si>
    <t>Dozbrojení hlavního rozvaděče</t>
  </si>
  <si>
    <t>Jistič třípólový C20/3</t>
  </si>
  <si>
    <t>Podružný přímý třífázový elektroměr do 35A v provedení na lištu</t>
  </si>
  <si>
    <t>Řadová svorka 10 mm2</t>
  </si>
  <si>
    <t>Hlavní vypínač na panel třípólový 10A</t>
  </si>
  <si>
    <t>Otočný jednopólový vypínač na lištu 0-1, 20A</t>
  </si>
  <si>
    <t>Jistič jednopólový C10/1</t>
  </si>
  <si>
    <t>Proudový chránič 25A/4/0,03A</t>
  </si>
  <si>
    <t>Typový plastový pilíř včetně základového dílů v šedé barvě. Ve vrchní části osazena rozvodnice včetně montážní desky s DIN lištami. Dvířka opatřena FAB zámkem. Typ např. DCK Holoubkov</t>
  </si>
  <si>
    <t xml:space="preserve">parc.č. 2254/15 a parc.č. 2252, kat. území Kyje </t>
  </si>
  <si>
    <t>Parčík Splavná - Dvě multifunkční hřiště</t>
  </si>
  <si>
    <t>Městská část Praha 14</t>
  </si>
  <si>
    <t>Odbor investiční</t>
  </si>
  <si>
    <t>Bratří Venclíků 1073/8, 198 00 Praha 9 - Černý Most</t>
  </si>
  <si>
    <t>01. 2016</t>
  </si>
  <si>
    <t>D.1.3 SILNOPROUDÁ ELEKTROTECHNIKA</t>
  </si>
  <si>
    <t>rozvody NN, osvětlení hřiště</t>
  </si>
  <si>
    <t>Lišta instalační bílá 40x40 mm</t>
  </si>
  <si>
    <t>Průraz obvodovou zdí o síle 450 mm pro jeden kabel</t>
  </si>
  <si>
    <t>Drážka 5x5 cm včetně začištění</t>
  </si>
  <si>
    <t xml:space="preserve">Ruční odkopodání stávajícího kabelu VO a jeho následné přeložení do nové trasy v rámci stávající délky kabelu.  </t>
  </si>
  <si>
    <t>Výkaz výměr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</si>
</sst>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#,##0\ &quot;Kč&quot;"/>
    <numFmt numFmtId="171" formatCode="#,##0.0\ &quot;Kč&quot;"/>
    <numFmt numFmtId="172" formatCode="#,##0.00\ &quot;Kč&quot;"/>
    <numFmt numFmtId="173" formatCode="#,##0_ ;\-#,##0\ "/>
    <numFmt numFmtId="174" formatCode="[$¥€-2]\ #\ ##,000_);[Red]\([$€-2]\ #\ ##,000\)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b/>
      <sz val="11"/>
      <color indexed="10"/>
      <name val="Arial CE"/>
      <family val="2"/>
    </font>
    <font>
      <b/>
      <sz val="28"/>
      <name val="Arial CE"/>
      <family val="2"/>
    </font>
    <font>
      <sz val="10"/>
      <name val="Helv"/>
      <family val="0"/>
    </font>
    <font>
      <b/>
      <sz val="11"/>
      <name val="Arial"/>
      <family val="2"/>
    </font>
    <font>
      <b/>
      <sz val="22"/>
      <name val="Arial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8"/>
      <name val="MS Sans Serif"/>
      <family val="2"/>
    </font>
    <font>
      <sz val="8"/>
      <name val="Arial CYR"/>
      <family val="0"/>
    </font>
    <font>
      <sz val="11"/>
      <name val="Helv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9" fillId="0" borderId="0" applyAlignment="0">
      <protection locked="0"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48" applyFill="1" applyAlignment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1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1" xfId="48" applyFont="1" applyFill="1" applyBorder="1" applyAlignment="1" applyProtection="1">
      <alignment horizontal="center" vertical="center" wrapText="1"/>
      <protection/>
    </xf>
    <xf numFmtId="49" fontId="20" fillId="0" borderId="12" xfId="48" applyNumberFormat="1" applyFont="1" applyFill="1" applyBorder="1" applyAlignment="1" applyProtection="1">
      <alignment horizontal="center" vertical="center" wrapText="1"/>
      <protection/>
    </xf>
    <xf numFmtId="0" fontId="20" fillId="0" borderId="12" xfId="48" applyFont="1" applyFill="1" applyBorder="1" applyAlignment="1" applyProtection="1">
      <alignment horizontal="center" vertical="center" wrapText="1"/>
      <protection/>
    </xf>
    <xf numFmtId="0" fontId="20" fillId="0" borderId="13" xfId="48" applyFont="1" applyFill="1" applyBorder="1" applyAlignment="1" applyProtection="1">
      <alignment horizontal="center" vertical="center" wrapText="1"/>
      <protection/>
    </xf>
    <xf numFmtId="0" fontId="20" fillId="0" borderId="0" xfId="48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2" fillId="0" borderId="14" xfId="48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left" vertical="center"/>
    </xf>
    <xf numFmtId="0" fontId="22" fillId="0" borderId="0" xfId="48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normální_DEMOLICE VLASTNÍHO OBJEKTU (Rozpočet)(1)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rous\plocha%20jarous\Zak&#225;zky%202007\054-07-2%20Hostinn&#233;\Elektroinstalace%20Hostinn&#233;\EMAIL_705041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Eurolux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7">
      <selection activeCell="D41" sqref="D41"/>
    </sheetView>
  </sheetViews>
  <sheetFormatPr defaultColWidth="9.00390625" defaultRowHeight="12.75"/>
  <cols>
    <col min="1" max="1" width="47.25390625" style="10" customWidth="1"/>
    <col min="2" max="2" width="36.375" style="10" customWidth="1"/>
    <col min="3" max="3" width="17.25390625" style="10" customWidth="1"/>
    <col min="4" max="16384" width="9.125" style="10" customWidth="1"/>
  </cols>
  <sheetData>
    <row r="1" s="20" customFormat="1" ht="12.75"/>
    <row r="2" spans="1:2" s="20" customFormat="1" ht="15">
      <c r="A2" s="22" t="s">
        <v>0</v>
      </c>
      <c r="B2" s="23" t="s">
        <v>90</v>
      </c>
    </row>
    <row r="3" spans="1:2" s="20" customFormat="1" ht="15">
      <c r="A3" s="22"/>
      <c r="B3" s="23" t="s">
        <v>89</v>
      </c>
    </row>
    <row r="4" spans="1:2" s="20" customFormat="1" ht="7.5" customHeight="1">
      <c r="A4" s="22"/>
      <c r="B4" s="24"/>
    </row>
    <row r="5" spans="1:2" s="20" customFormat="1" ht="15">
      <c r="A5" s="22" t="s">
        <v>1</v>
      </c>
      <c r="B5" s="23" t="s">
        <v>91</v>
      </c>
    </row>
    <row r="6" spans="1:2" s="20" customFormat="1" ht="15">
      <c r="A6" s="22"/>
      <c r="B6" s="23" t="s">
        <v>92</v>
      </c>
    </row>
    <row r="7" spans="1:2" s="20" customFormat="1" ht="15">
      <c r="A7" s="22"/>
      <c r="B7" s="23" t="s">
        <v>93</v>
      </c>
    </row>
    <row r="8" spans="1:2" s="20" customFormat="1" ht="7.5" customHeight="1">
      <c r="A8" s="22"/>
      <c r="B8" s="24"/>
    </row>
    <row r="9" spans="1:2" s="20" customFormat="1" ht="15">
      <c r="A9" s="22" t="s">
        <v>2</v>
      </c>
      <c r="B9" s="23" t="s">
        <v>70</v>
      </c>
    </row>
    <row r="10" spans="1:2" s="20" customFormat="1" ht="7.5" customHeight="1">
      <c r="A10" s="22"/>
      <c r="B10" s="24"/>
    </row>
    <row r="11" spans="1:2" s="20" customFormat="1" ht="15">
      <c r="A11" s="22" t="s">
        <v>3</v>
      </c>
      <c r="B11" s="25" t="s">
        <v>94</v>
      </c>
    </row>
    <row r="12" spans="1:2" s="20" customFormat="1" ht="7.5" customHeight="1">
      <c r="A12" s="22"/>
      <c r="B12" s="24"/>
    </row>
    <row r="13" spans="1:2" s="20" customFormat="1" ht="15">
      <c r="A13" s="22" t="s">
        <v>4</v>
      </c>
      <c r="B13" s="24" t="s">
        <v>34</v>
      </c>
    </row>
    <row r="14" spans="1:2" s="20" customFormat="1" ht="15">
      <c r="A14" s="22"/>
      <c r="B14" s="24"/>
    </row>
    <row r="15" spans="1:2" s="20" customFormat="1" ht="15">
      <c r="A15" s="22"/>
      <c r="B15" s="24"/>
    </row>
    <row r="16" spans="1:2" s="20" customFormat="1" ht="15">
      <c r="A16" s="22"/>
      <c r="B16" s="24"/>
    </row>
    <row r="17" spans="1:2" s="20" customFormat="1" ht="27.75">
      <c r="A17" s="26" t="s">
        <v>95</v>
      </c>
      <c r="B17" s="27"/>
    </row>
    <row r="18" spans="1:2" s="20" customFormat="1" ht="27.75">
      <c r="A18" s="26" t="s">
        <v>96</v>
      </c>
      <c r="B18" s="27"/>
    </row>
    <row r="19" spans="1:2" s="20" customFormat="1" ht="11.25" customHeight="1">
      <c r="A19" s="28"/>
      <c r="B19" s="27"/>
    </row>
    <row r="20" spans="1:2" s="20" customFormat="1" ht="33" customHeight="1">
      <c r="A20" s="26" t="s">
        <v>101</v>
      </c>
      <c r="B20" s="27"/>
    </row>
    <row r="21" spans="1:2" s="20" customFormat="1" ht="9.75" customHeight="1">
      <c r="A21" s="29"/>
      <c r="B21" s="27"/>
    </row>
    <row r="22" spans="1:2" s="14" customFormat="1" ht="18.75" customHeight="1">
      <c r="A22" s="15" t="s">
        <v>19</v>
      </c>
      <c r="B22" s="16">
        <f>'Svítidla a elektroinstalace'!F11</f>
        <v>0</v>
      </c>
    </row>
    <row r="23" spans="1:2" s="14" customFormat="1" ht="18.75" customHeight="1">
      <c r="A23" s="15" t="s">
        <v>24</v>
      </c>
      <c r="B23" s="16">
        <f>'Svítidla a elektroinstalace'!H11</f>
        <v>0</v>
      </c>
    </row>
    <row r="24" spans="1:2" s="14" customFormat="1" ht="7.5" customHeight="1">
      <c r="A24" s="15"/>
      <c r="B24" s="16"/>
    </row>
    <row r="25" spans="1:5" s="14" customFormat="1" ht="18.75" customHeight="1">
      <c r="A25" s="15" t="s">
        <v>33</v>
      </c>
      <c r="B25" s="16">
        <f>'Svítidla a elektroinstalace'!F30</f>
        <v>0</v>
      </c>
      <c r="E25" s="6"/>
    </row>
    <row r="26" spans="1:5" s="14" customFormat="1" ht="18.75" customHeight="1">
      <c r="A26" s="15" t="s">
        <v>32</v>
      </c>
      <c r="B26" s="16">
        <f>'Svítidla a elektroinstalace'!H30</f>
        <v>0</v>
      </c>
      <c r="E26" s="6"/>
    </row>
    <row r="27" spans="1:5" s="14" customFormat="1" ht="7.5" customHeight="1">
      <c r="A27" s="15"/>
      <c r="B27" s="16"/>
      <c r="E27" s="6"/>
    </row>
    <row r="28" spans="1:5" s="14" customFormat="1" ht="18.75" customHeight="1">
      <c r="A28" s="15" t="s">
        <v>69</v>
      </c>
      <c r="B28" s="16">
        <f>'Zemní práce a rozvaděč'!H39</f>
        <v>0</v>
      </c>
      <c r="E28" s="6"/>
    </row>
    <row r="29" spans="1:5" s="14" customFormat="1" ht="7.5" customHeight="1">
      <c r="A29" s="15"/>
      <c r="B29" s="16"/>
      <c r="E29" s="6"/>
    </row>
    <row r="30" spans="1:5" s="14" customFormat="1" ht="18.75" customHeight="1">
      <c r="A30" s="15" t="s">
        <v>30</v>
      </c>
      <c r="B30" s="16">
        <f>'Zemní práce a rozvaděč'!F12</f>
        <v>0</v>
      </c>
      <c r="E30" s="6"/>
    </row>
    <row r="31" spans="1:5" s="14" customFormat="1" ht="18.75" customHeight="1">
      <c r="A31" s="15" t="s">
        <v>31</v>
      </c>
      <c r="B31" s="16">
        <f>'Zemní práce a rozvaděč'!H12</f>
        <v>0</v>
      </c>
      <c r="E31" s="6"/>
    </row>
    <row r="32" spans="1:5" s="17" customFormat="1" ht="7.5" customHeight="1">
      <c r="A32" s="15"/>
      <c r="B32" s="16"/>
      <c r="E32" s="16"/>
    </row>
    <row r="33" spans="1:5" s="14" customFormat="1" ht="18.75" customHeight="1">
      <c r="A33" s="15" t="s">
        <v>20</v>
      </c>
      <c r="B33" s="16">
        <v>0</v>
      </c>
      <c r="E33" s="6"/>
    </row>
    <row r="34" spans="1:5" s="14" customFormat="1" ht="18.75" customHeight="1">
      <c r="A34" s="15" t="s">
        <v>40</v>
      </c>
      <c r="B34" s="16">
        <v>0</v>
      </c>
      <c r="E34" s="6"/>
    </row>
    <row r="35" spans="1:5" s="14" customFormat="1" ht="18.75" customHeight="1">
      <c r="A35" s="15" t="s">
        <v>42</v>
      </c>
      <c r="B35" s="16">
        <v>0</v>
      </c>
      <c r="E35" s="6"/>
    </row>
    <row r="36" spans="1:5" s="14" customFormat="1" ht="18.75" customHeight="1">
      <c r="A36" s="15" t="s">
        <v>41</v>
      </c>
      <c r="B36" s="16">
        <v>0</v>
      </c>
      <c r="E36" s="6"/>
    </row>
    <row r="37" spans="1:5" s="17" customFormat="1" ht="7.5" customHeight="1">
      <c r="A37" s="15"/>
      <c r="B37" s="16"/>
      <c r="E37" s="16"/>
    </row>
    <row r="38" spans="1:2" s="17" customFormat="1" ht="18.75" customHeight="1">
      <c r="A38" s="18" t="s">
        <v>68</v>
      </c>
      <c r="B38" s="19">
        <f>SUM(B22:B37)</f>
        <v>0</v>
      </c>
    </row>
  </sheetData>
  <sheetProtection/>
  <printOptions/>
  <pageMargins left="1.1811023622047245" right="0.5905511811023623" top="1.5748031496062993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2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5.75390625" style="54" customWidth="1"/>
    <col min="2" max="2" width="57.875" style="54" customWidth="1"/>
    <col min="3" max="3" width="5.75390625" style="51" customWidth="1"/>
    <col min="4" max="4" width="8.75390625" style="51" customWidth="1"/>
    <col min="5" max="5" width="9.75390625" style="52" customWidth="1"/>
    <col min="6" max="6" width="11.75390625" style="52" customWidth="1"/>
    <col min="7" max="7" width="9.75390625" style="52" customWidth="1"/>
    <col min="8" max="8" width="11.75390625" style="52" customWidth="1"/>
    <col min="9" max="16384" width="9.125" style="54" customWidth="1"/>
  </cols>
  <sheetData>
    <row r="1" spans="2:8" s="11" customFormat="1" ht="18">
      <c r="B1" s="33" t="s">
        <v>64</v>
      </c>
      <c r="C1" s="9"/>
      <c r="D1" s="9"/>
      <c r="E1" s="34"/>
      <c r="F1" s="34"/>
      <c r="G1" s="34"/>
      <c r="H1" s="34"/>
    </row>
    <row r="2" spans="1:8" s="35" customFormat="1" ht="25.5">
      <c r="A2" s="1" t="s">
        <v>44</v>
      </c>
      <c r="B2" s="1" t="s">
        <v>23</v>
      </c>
      <c r="C2" s="1" t="s">
        <v>7</v>
      </c>
      <c r="D2" s="1" t="s">
        <v>8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s="12" customFormat="1" ht="50.25" customHeight="1">
      <c r="A3" s="36">
        <v>1</v>
      </c>
      <c r="B3" s="37" t="s">
        <v>71</v>
      </c>
      <c r="C3" s="8" t="s">
        <v>10</v>
      </c>
      <c r="D3" s="36">
        <v>16</v>
      </c>
      <c r="E3" s="6">
        <v>0</v>
      </c>
      <c r="F3" s="6">
        <f aca="true" t="shared" si="0" ref="F3:F9">D3*E3</f>
        <v>0</v>
      </c>
      <c r="G3" s="6">
        <v>0</v>
      </c>
      <c r="H3" s="4">
        <f aca="true" t="shared" si="1" ref="H3:H10">D3*G3</f>
        <v>0</v>
      </c>
    </row>
    <row r="4" spans="1:8" s="12" customFormat="1" ht="19.5" customHeight="1">
      <c r="A4" s="36">
        <v>2</v>
      </c>
      <c r="B4" s="37" t="s">
        <v>72</v>
      </c>
      <c r="C4" s="8" t="s">
        <v>10</v>
      </c>
      <c r="D4" s="36">
        <v>16</v>
      </c>
      <c r="E4" s="6">
        <v>0</v>
      </c>
      <c r="F4" s="6">
        <f t="shared" si="0"/>
        <v>0</v>
      </c>
      <c r="G4" s="6">
        <v>0</v>
      </c>
      <c r="H4" s="4">
        <f t="shared" si="1"/>
        <v>0</v>
      </c>
    </row>
    <row r="5" spans="1:8" s="12" customFormat="1" ht="19.5" customHeight="1">
      <c r="A5" s="36">
        <v>3</v>
      </c>
      <c r="B5" s="37" t="s">
        <v>73</v>
      </c>
      <c r="C5" s="8" t="s">
        <v>9</v>
      </c>
      <c r="D5" s="36">
        <v>88</v>
      </c>
      <c r="E5" s="6">
        <v>0</v>
      </c>
      <c r="F5" s="6">
        <f t="shared" si="0"/>
        <v>0</v>
      </c>
      <c r="G5" s="6">
        <v>0</v>
      </c>
      <c r="H5" s="4">
        <f t="shared" si="1"/>
        <v>0</v>
      </c>
    </row>
    <row r="6" spans="1:8" s="12" customFormat="1" ht="36.75" customHeight="1">
      <c r="A6" s="36">
        <v>4</v>
      </c>
      <c r="B6" s="38" t="s">
        <v>74</v>
      </c>
      <c r="C6" s="8" t="s">
        <v>10</v>
      </c>
      <c r="D6" s="36">
        <v>8</v>
      </c>
      <c r="E6" s="6">
        <v>0</v>
      </c>
      <c r="F6" s="6">
        <f t="shared" si="0"/>
        <v>0</v>
      </c>
      <c r="G6" s="6">
        <v>0</v>
      </c>
      <c r="H6" s="4">
        <f t="shared" si="1"/>
        <v>0</v>
      </c>
    </row>
    <row r="7" spans="1:8" s="12" customFormat="1" ht="19.5" customHeight="1">
      <c r="A7" s="36">
        <v>5</v>
      </c>
      <c r="B7" s="37" t="s">
        <v>75</v>
      </c>
      <c r="C7" s="8" t="s">
        <v>10</v>
      </c>
      <c r="D7" s="36">
        <v>8</v>
      </c>
      <c r="E7" s="6">
        <v>0</v>
      </c>
      <c r="F7" s="6">
        <f t="shared" si="0"/>
        <v>0</v>
      </c>
      <c r="G7" s="6">
        <v>0</v>
      </c>
      <c r="H7" s="4">
        <f t="shared" si="1"/>
        <v>0</v>
      </c>
    </row>
    <row r="8" spans="1:8" s="12" customFormat="1" ht="19.5" customHeight="1">
      <c r="A8" s="36">
        <v>6</v>
      </c>
      <c r="B8" s="37" t="s">
        <v>76</v>
      </c>
      <c r="C8" s="8" t="s">
        <v>10</v>
      </c>
      <c r="D8" s="36">
        <v>8</v>
      </c>
      <c r="E8" s="6">
        <v>0</v>
      </c>
      <c r="F8" s="6">
        <f>D8*E8</f>
        <v>0</v>
      </c>
      <c r="G8" s="6">
        <v>0</v>
      </c>
      <c r="H8" s="4">
        <f>D8*G8</f>
        <v>0</v>
      </c>
    </row>
    <row r="9" spans="1:8" s="12" customFormat="1" ht="19.5" customHeight="1">
      <c r="A9" s="36">
        <v>7</v>
      </c>
      <c r="B9" s="37" t="s">
        <v>65</v>
      </c>
      <c r="C9" s="8" t="s">
        <v>10</v>
      </c>
      <c r="D9" s="36">
        <v>1</v>
      </c>
      <c r="E9" s="6">
        <v>0</v>
      </c>
      <c r="F9" s="6">
        <f t="shared" si="0"/>
        <v>0</v>
      </c>
      <c r="G9" s="6">
        <v>0</v>
      </c>
      <c r="H9" s="4">
        <f t="shared" si="1"/>
        <v>0</v>
      </c>
    </row>
    <row r="10" spans="1:8" s="12" customFormat="1" ht="19.5" customHeight="1">
      <c r="A10" s="36">
        <v>8</v>
      </c>
      <c r="B10" s="37" t="s">
        <v>43</v>
      </c>
      <c r="C10" s="8" t="s">
        <v>10</v>
      </c>
      <c r="D10" s="36">
        <v>1</v>
      </c>
      <c r="E10" s="6"/>
      <c r="F10" s="6"/>
      <c r="G10" s="6">
        <v>0</v>
      </c>
      <c r="H10" s="4">
        <f t="shared" si="1"/>
        <v>0</v>
      </c>
    </row>
    <row r="11" spans="1:8" s="11" customFormat="1" ht="19.5" customHeight="1">
      <c r="A11" s="36">
        <v>9</v>
      </c>
      <c r="B11" s="39" t="s">
        <v>15</v>
      </c>
      <c r="C11" s="9"/>
      <c r="D11" s="40"/>
      <c r="E11" s="7"/>
      <c r="F11" s="7">
        <f>SUM(F3:F10)</f>
        <v>0</v>
      </c>
      <c r="G11" s="6"/>
      <c r="H11" s="7">
        <f>SUM(H3:H10)</f>
        <v>0</v>
      </c>
    </row>
    <row r="12" spans="3:8" s="11" customFormat="1" ht="15.75">
      <c r="C12" s="9"/>
      <c r="D12" s="9"/>
      <c r="F12" s="5"/>
      <c r="G12" s="6"/>
      <c r="H12" s="7"/>
    </row>
    <row r="13" spans="3:8" s="11" customFormat="1" ht="15.75">
      <c r="C13" s="9"/>
      <c r="D13" s="9"/>
      <c r="F13" s="5"/>
      <c r="G13" s="6"/>
      <c r="H13" s="7"/>
    </row>
    <row r="14" spans="2:11" s="41" customFormat="1" ht="18">
      <c r="B14" s="33" t="s">
        <v>16</v>
      </c>
      <c r="C14" s="42"/>
      <c r="D14" s="42"/>
      <c r="E14" s="43"/>
      <c r="F14" s="42"/>
      <c r="G14" s="42"/>
      <c r="H14" s="44"/>
      <c r="J14" s="45"/>
      <c r="K14" s="42"/>
    </row>
    <row r="15" spans="1:11" s="41" customFormat="1" ht="25.5">
      <c r="A15" s="1" t="s">
        <v>44</v>
      </c>
      <c r="B15" s="1" t="s">
        <v>17</v>
      </c>
      <c r="C15" s="1" t="s">
        <v>7</v>
      </c>
      <c r="D15" s="1" t="s">
        <v>8</v>
      </c>
      <c r="E15" s="1" t="s">
        <v>11</v>
      </c>
      <c r="F15" s="1" t="s">
        <v>12</v>
      </c>
      <c r="G15" s="1" t="s">
        <v>13</v>
      </c>
      <c r="H15" s="1" t="s">
        <v>14</v>
      </c>
      <c r="I15" s="2"/>
      <c r="J15" s="3"/>
      <c r="K15" s="2"/>
    </row>
    <row r="16" spans="1:10" s="30" customFormat="1" ht="19.5" customHeight="1">
      <c r="A16" s="36">
        <v>1</v>
      </c>
      <c r="B16" s="37" t="s">
        <v>97</v>
      </c>
      <c r="C16" s="46" t="s">
        <v>9</v>
      </c>
      <c r="D16" s="36">
        <v>12</v>
      </c>
      <c r="E16" s="6">
        <v>0</v>
      </c>
      <c r="F16" s="6">
        <f>D16*E16</f>
        <v>0</v>
      </c>
      <c r="G16" s="6">
        <v>0</v>
      </c>
      <c r="H16" s="4">
        <f>D16*G16</f>
        <v>0</v>
      </c>
      <c r="I16" s="4"/>
      <c r="J16" s="21"/>
    </row>
    <row r="17" spans="1:10" s="30" customFormat="1" ht="19.5" customHeight="1">
      <c r="A17" s="36">
        <v>2</v>
      </c>
      <c r="B17" s="37" t="s">
        <v>98</v>
      </c>
      <c r="C17" s="69" t="s">
        <v>10</v>
      </c>
      <c r="D17" s="36">
        <v>1</v>
      </c>
      <c r="E17" s="6"/>
      <c r="F17" s="6"/>
      <c r="G17" s="6">
        <v>0</v>
      </c>
      <c r="H17" s="4">
        <f>D17*G17</f>
        <v>0</v>
      </c>
      <c r="I17" s="4"/>
      <c r="J17" s="21"/>
    </row>
    <row r="18" spans="1:10" s="30" customFormat="1" ht="19.5" customHeight="1">
      <c r="A18" s="36">
        <v>3</v>
      </c>
      <c r="B18" s="37" t="s">
        <v>99</v>
      </c>
      <c r="C18" s="46" t="s">
        <v>9</v>
      </c>
      <c r="D18" s="36">
        <v>1</v>
      </c>
      <c r="E18" s="6">
        <v>0</v>
      </c>
      <c r="F18" s="6">
        <f>D18*E18</f>
        <v>0</v>
      </c>
      <c r="G18" s="6">
        <v>0</v>
      </c>
      <c r="H18" s="4">
        <f>D18*G18</f>
        <v>0</v>
      </c>
      <c r="I18" s="4"/>
      <c r="J18" s="21"/>
    </row>
    <row r="19" spans="1:10" s="30" customFormat="1" ht="19.5" customHeight="1">
      <c r="A19" s="36">
        <v>4</v>
      </c>
      <c r="B19" s="37" t="s">
        <v>63</v>
      </c>
      <c r="C19" s="46" t="s">
        <v>9</v>
      </c>
      <c r="D19" s="36">
        <v>16</v>
      </c>
      <c r="E19" s="6">
        <v>0</v>
      </c>
      <c r="F19" s="6">
        <f aca="true" t="shared" si="2" ref="F19:F26">D19*E19</f>
        <v>0</v>
      </c>
      <c r="G19" s="6">
        <v>0</v>
      </c>
      <c r="H19" s="4">
        <f aca="true" t="shared" si="3" ref="H19:H29">D19*G19</f>
        <v>0</v>
      </c>
      <c r="I19" s="4"/>
      <c r="J19" s="21"/>
    </row>
    <row r="20" spans="1:10" s="30" customFormat="1" ht="19.5" customHeight="1">
      <c r="A20" s="36">
        <v>5</v>
      </c>
      <c r="B20" s="37" t="s">
        <v>78</v>
      </c>
      <c r="C20" s="46" t="s">
        <v>9</v>
      </c>
      <c r="D20" s="36">
        <v>215</v>
      </c>
      <c r="E20" s="6">
        <v>0</v>
      </c>
      <c r="F20" s="6">
        <f t="shared" si="2"/>
        <v>0</v>
      </c>
      <c r="G20" s="6">
        <v>0</v>
      </c>
      <c r="H20" s="4">
        <f t="shared" si="3"/>
        <v>0</v>
      </c>
      <c r="I20" s="4"/>
      <c r="J20" s="21"/>
    </row>
    <row r="21" spans="1:10" s="30" customFormat="1" ht="19.5" customHeight="1">
      <c r="A21" s="36">
        <v>6</v>
      </c>
      <c r="B21" s="37" t="s">
        <v>77</v>
      </c>
      <c r="C21" s="46" t="s">
        <v>9</v>
      </c>
      <c r="D21" s="36">
        <v>57</v>
      </c>
      <c r="E21" s="6">
        <v>0</v>
      </c>
      <c r="F21" s="6">
        <f>D21*E21</f>
        <v>0</v>
      </c>
      <c r="G21" s="6">
        <v>0</v>
      </c>
      <c r="H21" s="4">
        <f>D21*G21</f>
        <v>0</v>
      </c>
      <c r="I21" s="4"/>
      <c r="J21" s="21"/>
    </row>
    <row r="22" spans="1:10" s="30" customFormat="1" ht="19.5" customHeight="1">
      <c r="A22" s="36">
        <v>7</v>
      </c>
      <c r="B22" s="37" t="s">
        <v>18</v>
      </c>
      <c r="C22" s="8" t="s">
        <v>9</v>
      </c>
      <c r="D22" s="36">
        <v>170</v>
      </c>
      <c r="E22" s="6">
        <v>0</v>
      </c>
      <c r="F22" s="6">
        <f t="shared" si="2"/>
        <v>0</v>
      </c>
      <c r="G22" s="6">
        <v>0</v>
      </c>
      <c r="H22" s="4">
        <f t="shared" si="3"/>
        <v>0</v>
      </c>
      <c r="I22" s="4"/>
      <c r="J22" s="21"/>
    </row>
    <row r="23" spans="1:10" s="30" customFormat="1" ht="19.5" customHeight="1">
      <c r="A23" s="36">
        <v>8</v>
      </c>
      <c r="B23" s="37" t="s">
        <v>21</v>
      </c>
      <c r="C23" s="46" t="s">
        <v>9</v>
      </c>
      <c r="D23" s="46">
        <v>18</v>
      </c>
      <c r="E23" s="6">
        <v>0</v>
      </c>
      <c r="F23" s="47">
        <f t="shared" si="2"/>
        <v>0</v>
      </c>
      <c r="G23" s="6">
        <v>0</v>
      </c>
      <c r="H23" s="4">
        <f t="shared" si="3"/>
        <v>0</v>
      </c>
      <c r="I23" s="4"/>
      <c r="J23" s="21"/>
    </row>
    <row r="24" spans="1:10" s="30" customFormat="1" ht="19.5" customHeight="1">
      <c r="A24" s="36">
        <v>9</v>
      </c>
      <c r="B24" s="37" t="s">
        <v>6</v>
      </c>
      <c r="C24" s="8" t="s">
        <v>10</v>
      </c>
      <c r="D24" s="36">
        <v>16</v>
      </c>
      <c r="E24" s="6">
        <v>0</v>
      </c>
      <c r="F24" s="6">
        <f t="shared" si="2"/>
        <v>0</v>
      </c>
      <c r="G24" s="6">
        <v>0</v>
      </c>
      <c r="H24" s="4">
        <f t="shared" si="3"/>
        <v>0</v>
      </c>
      <c r="I24" s="4"/>
      <c r="J24" s="21"/>
    </row>
    <row r="25" spans="1:10" s="30" customFormat="1" ht="19.5" customHeight="1">
      <c r="A25" s="36">
        <v>10</v>
      </c>
      <c r="B25" s="37" t="s">
        <v>22</v>
      </c>
      <c r="C25" s="46" t="s">
        <v>10</v>
      </c>
      <c r="D25" s="46">
        <v>18</v>
      </c>
      <c r="E25" s="6">
        <v>0</v>
      </c>
      <c r="F25" s="47">
        <f t="shared" si="2"/>
        <v>0</v>
      </c>
      <c r="G25" s="6">
        <v>0</v>
      </c>
      <c r="H25" s="4">
        <f t="shared" si="3"/>
        <v>0</v>
      </c>
      <c r="I25" s="4"/>
      <c r="J25" s="21"/>
    </row>
    <row r="26" spans="1:10" s="30" customFormat="1" ht="19.5" customHeight="1">
      <c r="A26" s="36">
        <v>11</v>
      </c>
      <c r="B26" s="37" t="s">
        <v>5</v>
      </c>
      <c r="C26" s="8" t="s">
        <v>10</v>
      </c>
      <c r="D26" s="36">
        <v>16</v>
      </c>
      <c r="E26" s="6">
        <v>0</v>
      </c>
      <c r="F26" s="47">
        <f t="shared" si="2"/>
        <v>0</v>
      </c>
      <c r="G26" s="6">
        <v>0</v>
      </c>
      <c r="H26" s="4">
        <f t="shared" si="3"/>
        <v>0</v>
      </c>
      <c r="I26" s="4"/>
      <c r="J26" s="21"/>
    </row>
    <row r="27" spans="1:10" s="30" customFormat="1" ht="19.5" customHeight="1">
      <c r="A27" s="36">
        <v>12</v>
      </c>
      <c r="B27" s="37" t="s">
        <v>79</v>
      </c>
      <c r="C27" s="8" t="s">
        <v>10</v>
      </c>
      <c r="D27" s="36">
        <v>2</v>
      </c>
      <c r="E27" s="6">
        <v>0</v>
      </c>
      <c r="F27" s="47">
        <f>D27*E27</f>
        <v>0</v>
      </c>
      <c r="G27" s="6">
        <v>0</v>
      </c>
      <c r="H27" s="4">
        <f t="shared" si="3"/>
        <v>0</v>
      </c>
      <c r="I27" s="4"/>
      <c r="J27" s="21"/>
    </row>
    <row r="28" spans="1:8" s="12" customFormat="1" ht="19.5" customHeight="1">
      <c r="A28" s="36">
        <v>13</v>
      </c>
      <c r="B28" s="37" t="s">
        <v>65</v>
      </c>
      <c r="C28" s="8" t="s">
        <v>10</v>
      </c>
      <c r="D28" s="36">
        <v>1</v>
      </c>
      <c r="E28" s="6">
        <v>0</v>
      </c>
      <c r="F28" s="6">
        <f>D28*E28</f>
        <v>0</v>
      </c>
      <c r="G28" s="6">
        <v>0</v>
      </c>
      <c r="H28" s="4">
        <f t="shared" si="3"/>
        <v>0</v>
      </c>
    </row>
    <row r="29" spans="1:10" s="30" customFormat="1" ht="19.5" customHeight="1">
      <c r="A29" s="36">
        <v>14</v>
      </c>
      <c r="B29" s="37" t="s">
        <v>43</v>
      </c>
      <c r="C29" s="8" t="s">
        <v>10</v>
      </c>
      <c r="D29" s="36">
        <v>1</v>
      </c>
      <c r="E29" s="6"/>
      <c r="F29" s="6"/>
      <c r="G29" s="6">
        <v>0</v>
      </c>
      <c r="H29" s="4">
        <f t="shared" si="3"/>
        <v>0</v>
      </c>
      <c r="I29" s="4"/>
      <c r="J29" s="21"/>
    </row>
    <row r="30" spans="1:10" s="30" customFormat="1" ht="19.5" customHeight="1">
      <c r="A30" s="36">
        <v>15</v>
      </c>
      <c r="B30" s="39" t="s">
        <v>15</v>
      </c>
      <c r="C30" s="40"/>
      <c r="D30" s="48"/>
      <c r="E30" s="49"/>
      <c r="F30" s="7">
        <f>SUM(F16:F29)</f>
        <v>0</v>
      </c>
      <c r="G30" s="4"/>
      <c r="H30" s="50">
        <f>SUM(H16:H29)</f>
        <v>0</v>
      </c>
      <c r="I30" s="4"/>
      <c r="J30" s="21"/>
    </row>
    <row r="32" ht="12.75">
      <c r="H32" s="53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9"/>
  <sheetViews>
    <sheetView zoomScalePageLayoutView="0" workbookViewId="0" topLeftCell="A3">
      <selection activeCell="M18" sqref="M18"/>
    </sheetView>
  </sheetViews>
  <sheetFormatPr defaultColWidth="9.00390625" defaultRowHeight="12.75"/>
  <cols>
    <col min="1" max="1" width="5.75390625" style="11" customWidth="1"/>
    <col min="2" max="2" width="57.75390625" style="11" customWidth="1"/>
    <col min="3" max="3" width="5.75390625" style="9" customWidth="1"/>
    <col min="4" max="4" width="8.75390625" style="9" customWidth="1"/>
    <col min="5" max="5" width="9.75390625" style="11" customWidth="1"/>
    <col min="6" max="6" width="11.75390625" style="11" customWidth="1"/>
    <col min="7" max="7" width="9.625" style="11" customWidth="1"/>
    <col min="8" max="8" width="11.75390625" style="11" customWidth="1"/>
    <col min="9" max="16384" width="9.125" style="11" customWidth="1"/>
  </cols>
  <sheetData>
    <row r="1" spans="1:8" ht="30" customHeight="1">
      <c r="A1" s="33" t="s">
        <v>25</v>
      </c>
      <c r="C1" s="55"/>
      <c r="D1" s="55"/>
      <c r="E1" s="56"/>
      <c r="F1" s="55"/>
      <c r="G1" s="55"/>
      <c r="H1" s="35"/>
    </row>
    <row r="2" spans="1:8" ht="26.25" customHeight="1">
      <c r="A2" s="1" t="s">
        <v>44</v>
      </c>
      <c r="B2" s="1" t="s">
        <v>17</v>
      </c>
      <c r="C2" s="1" t="s">
        <v>7</v>
      </c>
      <c r="D2" s="1" t="s">
        <v>8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ht="19.5" customHeight="1">
      <c r="A3" s="8">
        <v>1</v>
      </c>
      <c r="B3" s="37" t="s">
        <v>35</v>
      </c>
      <c r="C3" s="46" t="s">
        <v>36</v>
      </c>
      <c r="D3" s="8">
        <v>0.17</v>
      </c>
      <c r="E3" s="6"/>
      <c r="F3" s="6"/>
      <c r="G3" s="4">
        <v>0</v>
      </c>
      <c r="H3" s="4">
        <f aca="true" t="shared" si="0" ref="H3:H11">D3*G3</f>
        <v>0</v>
      </c>
    </row>
    <row r="4" spans="1:8" ht="19.5" customHeight="1">
      <c r="A4" s="8">
        <v>2</v>
      </c>
      <c r="B4" s="37" t="s">
        <v>37</v>
      </c>
      <c r="C4" s="46" t="s">
        <v>9</v>
      </c>
      <c r="D4" s="8">
        <v>170</v>
      </c>
      <c r="E4" s="6"/>
      <c r="F4" s="6"/>
      <c r="G4" s="4">
        <v>0</v>
      </c>
      <c r="H4" s="4">
        <f>D4*G4</f>
        <v>0</v>
      </c>
    </row>
    <row r="5" spans="1:8" ht="19.5" customHeight="1">
      <c r="A5" s="8">
        <v>3</v>
      </c>
      <c r="B5" s="37" t="s">
        <v>38</v>
      </c>
      <c r="C5" s="46" t="s">
        <v>9</v>
      </c>
      <c r="D5" s="8">
        <v>170</v>
      </c>
      <c r="E5" s="6"/>
      <c r="F5" s="6"/>
      <c r="G5" s="4">
        <v>0</v>
      </c>
      <c r="H5" s="4">
        <f t="shared" si="0"/>
        <v>0</v>
      </c>
    </row>
    <row r="6" spans="1:8" ht="19.5" customHeight="1">
      <c r="A6" s="8">
        <v>4</v>
      </c>
      <c r="B6" s="37" t="s">
        <v>39</v>
      </c>
      <c r="C6" s="46" t="s">
        <v>9</v>
      </c>
      <c r="D6" s="8">
        <v>170</v>
      </c>
      <c r="E6" s="6"/>
      <c r="F6" s="6"/>
      <c r="G6" s="4">
        <v>0</v>
      </c>
      <c r="H6" s="4">
        <f t="shared" si="0"/>
        <v>0</v>
      </c>
    </row>
    <row r="7" spans="1:8" ht="19.5" customHeight="1">
      <c r="A7" s="8">
        <v>5</v>
      </c>
      <c r="B7" s="37" t="s">
        <v>28</v>
      </c>
      <c r="C7" s="46" t="s">
        <v>27</v>
      </c>
      <c r="D7" s="8">
        <v>12</v>
      </c>
      <c r="E7" s="6">
        <v>0</v>
      </c>
      <c r="F7" s="6">
        <f>D7*E7</f>
        <v>0</v>
      </c>
      <c r="G7" s="4"/>
      <c r="H7" s="4"/>
    </row>
    <row r="8" spans="1:10" s="31" customFormat="1" ht="19.5" customHeight="1">
      <c r="A8" s="8">
        <v>6</v>
      </c>
      <c r="B8" s="37" t="s">
        <v>62</v>
      </c>
      <c r="C8" s="57" t="s">
        <v>9</v>
      </c>
      <c r="D8" s="36">
        <v>170</v>
      </c>
      <c r="E8" s="6"/>
      <c r="F8" s="6"/>
      <c r="G8" s="4">
        <v>0</v>
      </c>
      <c r="H8" s="4">
        <f>D8*G8</f>
        <v>0</v>
      </c>
      <c r="I8" s="30"/>
      <c r="J8" s="30"/>
    </row>
    <row r="9" spans="1:8" ht="19.5" customHeight="1">
      <c r="A9" s="8">
        <v>7</v>
      </c>
      <c r="B9" s="37" t="s">
        <v>29</v>
      </c>
      <c r="C9" s="46" t="s">
        <v>9</v>
      </c>
      <c r="D9" s="8">
        <v>170</v>
      </c>
      <c r="E9" s="6">
        <v>0</v>
      </c>
      <c r="F9" s="6">
        <f>D9*E9</f>
        <v>0</v>
      </c>
      <c r="G9" s="4">
        <v>0</v>
      </c>
      <c r="H9" s="4">
        <f>D9*G9</f>
        <v>0</v>
      </c>
    </row>
    <row r="10" spans="1:8" ht="34.5" customHeight="1">
      <c r="A10" s="8">
        <v>8</v>
      </c>
      <c r="B10" s="37" t="s">
        <v>100</v>
      </c>
      <c r="C10" s="46" t="s">
        <v>9</v>
      </c>
      <c r="D10" s="8">
        <v>8</v>
      </c>
      <c r="E10" s="6">
        <v>0</v>
      </c>
      <c r="F10" s="6">
        <f>D10*E10</f>
        <v>0</v>
      </c>
      <c r="G10" s="4">
        <v>0</v>
      </c>
      <c r="H10" s="4">
        <f>D10*G10</f>
        <v>0</v>
      </c>
    </row>
    <row r="11" spans="1:8" ht="19.5" customHeight="1">
      <c r="A11" s="8">
        <v>9</v>
      </c>
      <c r="B11" s="37" t="s">
        <v>26</v>
      </c>
      <c r="C11" s="46" t="s">
        <v>27</v>
      </c>
      <c r="D11" s="8">
        <v>30</v>
      </c>
      <c r="E11" s="6"/>
      <c r="F11" s="6"/>
      <c r="G11" s="4">
        <v>0</v>
      </c>
      <c r="H11" s="4">
        <f t="shared" si="0"/>
        <v>0</v>
      </c>
    </row>
    <row r="12" spans="1:8" ht="19.5" customHeight="1">
      <c r="A12" s="8">
        <v>10</v>
      </c>
      <c r="B12" s="39" t="s">
        <v>15</v>
      </c>
      <c r="C12" s="40"/>
      <c r="D12" s="40"/>
      <c r="E12" s="58"/>
      <c r="F12" s="7">
        <f>SUM(F3:F11)</f>
        <v>0</v>
      </c>
      <c r="G12" s="59"/>
      <c r="H12" s="50">
        <f>SUM(H3:H11)</f>
        <v>0</v>
      </c>
    </row>
    <row r="13" ht="12.75">
      <c r="H13" s="32"/>
    </row>
    <row r="15" spans="1:8" ht="20.25">
      <c r="A15" s="60" t="s">
        <v>66</v>
      </c>
      <c r="C15" s="36"/>
      <c r="D15" s="36"/>
      <c r="E15" s="36"/>
      <c r="F15" s="36"/>
      <c r="G15" s="12"/>
      <c r="H15" s="12"/>
    </row>
    <row r="16" spans="1:8" ht="4.5" customHeight="1" thickBot="1">
      <c r="A16" s="12"/>
      <c r="B16" s="12"/>
      <c r="C16" s="61"/>
      <c r="D16" s="61"/>
      <c r="E16" s="61"/>
      <c r="F16" s="61"/>
      <c r="G16" s="12"/>
      <c r="H16" s="12"/>
    </row>
    <row r="17" spans="1:8" s="13" customFormat="1" ht="24.75" customHeight="1" thickBot="1">
      <c r="A17" s="62" t="s">
        <v>45</v>
      </c>
      <c r="B17" s="63" t="s">
        <v>46</v>
      </c>
      <c r="C17" s="64" t="s">
        <v>47</v>
      </c>
      <c r="D17" s="64" t="s">
        <v>48</v>
      </c>
      <c r="E17" s="64" t="s">
        <v>49</v>
      </c>
      <c r="F17" s="64" t="s">
        <v>50</v>
      </c>
      <c r="G17" s="64" t="s">
        <v>51</v>
      </c>
      <c r="H17" s="65" t="s">
        <v>52</v>
      </c>
    </row>
    <row r="18" spans="1:8" s="13" customFormat="1" ht="23.25" customHeight="1">
      <c r="A18" s="70" t="s">
        <v>80</v>
      </c>
      <c r="B18" s="71"/>
      <c r="C18" s="66"/>
      <c r="D18" s="66"/>
      <c r="E18" s="66"/>
      <c r="F18" s="66"/>
      <c r="G18" s="66"/>
      <c r="H18" s="66"/>
    </row>
    <row r="19" spans="1:9" ht="16.5" customHeight="1">
      <c r="A19" s="36">
        <v>1</v>
      </c>
      <c r="B19" s="37" t="s">
        <v>81</v>
      </c>
      <c r="C19" s="2" t="s">
        <v>10</v>
      </c>
      <c r="D19" s="68">
        <v>1</v>
      </c>
      <c r="E19" s="4">
        <v>0</v>
      </c>
      <c r="F19" s="6">
        <f>D19*E19</f>
        <v>0</v>
      </c>
      <c r="G19" s="4">
        <v>0</v>
      </c>
      <c r="H19" s="6">
        <f aca="true" t="shared" si="1" ref="H19:H24">D19*G19</f>
        <v>0</v>
      </c>
      <c r="I19" s="8"/>
    </row>
    <row r="20" spans="1:9" ht="16.5" customHeight="1">
      <c r="A20" s="36">
        <v>2</v>
      </c>
      <c r="B20" s="37" t="s">
        <v>82</v>
      </c>
      <c r="C20" s="2" t="s">
        <v>10</v>
      </c>
      <c r="D20" s="68">
        <v>1</v>
      </c>
      <c r="E20" s="4">
        <v>0</v>
      </c>
      <c r="F20" s="6">
        <f>D20*E20</f>
        <v>0</v>
      </c>
      <c r="G20" s="4">
        <v>0</v>
      </c>
      <c r="H20" s="6">
        <f t="shared" si="1"/>
        <v>0</v>
      </c>
      <c r="I20" s="8"/>
    </row>
    <row r="21" spans="1:9" ht="16.5" customHeight="1">
      <c r="A21" s="36">
        <v>3</v>
      </c>
      <c r="B21" s="37" t="s">
        <v>83</v>
      </c>
      <c r="C21" s="2" t="s">
        <v>10</v>
      </c>
      <c r="D21" s="68">
        <v>3</v>
      </c>
      <c r="E21" s="4">
        <v>0</v>
      </c>
      <c r="F21" s="6">
        <f>D21*E21</f>
        <v>0</v>
      </c>
      <c r="G21" s="4">
        <v>0</v>
      </c>
      <c r="H21" s="6">
        <f t="shared" si="1"/>
        <v>0</v>
      </c>
      <c r="I21" s="8"/>
    </row>
    <row r="22" spans="1:9" ht="16.5" customHeight="1">
      <c r="A22" s="36">
        <v>4</v>
      </c>
      <c r="B22" s="37" t="s">
        <v>54</v>
      </c>
      <c r="C22" s="2" t="s">
        <v>10</v>
      </c>
      <c r="D22" s="68">
        <v>6</v>
      </c>
      <c r="E22" s="4">
        <v>0</v>
      </c>
      <c r="F22" s="6">
        <f>D22*E22</f>
        <v>0</v>
      </c>
      <c r="G22" s="4">
        <v>0</v>
      </c>
      <c r="H22" s="6">
        <f t="shared" si="1"/>
        <v>0</v>
      </c>
      <c r="I22" s="8"/>
    </row>
    <row r="23" spans="1:9" ht="16.5" customHeight="1">
      <c r="A23" s="36">
        <v>5</v>
      </c>
      <c r="B23" s="37" t="s">
        <v>55</v>
      </c>
      <c r="C23" s="2" t="s">
        <v>10</v>
      </c>
      <c r="D23" s="2">
        <v>1</v>
      </c>
      <c r="E23" s="4">
        <v>0</v>
      </c>
      <c r="F23" s="6">
        <f>D23*E23</f>
        <v>0</v>
      </c>
      <c r="G23" s="4">
        <v>0</v>
      </c>
      <c r="H23" s="6">
        <f t="shared" si="1"/>
        <v>0</v>
      </c>
      <c r="I23" s="8"/>
    </row>
    <row r="24" spans="1:9" ht="16.5" customHeight="1">
      <c r="A24" s="36">
        <v>6</v>
      </c>
      <c r="B24" s="37" t="s">
        <v>56</v>
      </c>
      <c r="C24" s="2" t="s">
        <v>10</v>
      </c>
      <c r="D24" s="2">
        <v>1</v>
      </c>
      <c r="E24" s="6"/>
      <c r="F24" s="6"/>
      <c r="G24" s="4">
        <v>0</v>
      </c>
      <c r="H24" s="6">
        <f t="shared" si="1"/>
        <v>0</v>
      </c>
      <c r="I24" s="8"/>
    </row>
    <row r="25" spans="1:8" s="13" customFormat="1" ht="23.25" customHeight="1">
      <c r="A25" s="72" t="s">
        <v>67</v>
      </c>
      <c r="B25" s="73"/>
      <c r="C25" s="66"/>
      <c r="D25" s="66"/>
      <c r="E25" s="66"/>
      <c r="F25" s="66"/>
      <c r="G25" s="66"/>
      <c r="H25" s="66"/>
    </row>
    <row r="26" spans="1:9" ht="56.25" customHeight="1">
      <c r="A26" s="36">
        <v>7</v>
      </c>
      <c r="B26" s="37" t="s">
        <v>88</v>
      </c>
      <c r="C26" s="8" t="s">
        <v>10</v>
      </c>
      <c r="D26" s="8">
        <v>1</v>
      </c>
      <c r="E26" s="4">
        <v>0</v>
      </c>
      <c r="F26" s="6">
        <f aca="true" t="shared" si="2" ref="F26:F35">D26*E26</f>
        <v>0</v>
      </c>
      <c r="G26" s="4">
        <v>0</v>
      </c>
      <c r="H26" s="6">
        <f>D26*G26</f>
        <v>0</v>
      </c>
      <c r="I26" s="8"/>
    </row>
    <row r="27" spans="1:9" ht="19.5" customHeight="1">
      <c r="A27" s="36">
        <v>8</v>
      </c>
      <c r="B27" s="14" t="s">
        <v>84</v>
      </c>
      <c r="C27" s="8" t="s">
        <v>10</v>
      </c>
      <c r="D27" s="8">
        <v>1</v>
      </c>
      <c r="E27" s="4">
        <v>0</v>
      </c>
      <c r="F27" s="6">
        <f t="shared" si="2"/>
        <v>0</v>
      </c>
      <c r="G27" s="4">
        <v>0</v>
      </c>
      <c r="H27" s="6">
        <f aca="true" t="shared" si="3" ref="H27:H37">D27*G27</f>
        <v>0</v>
      </c>
      <c r="I27" s="8"/>
    </row>
    <row r="28" spans="1:9" ht="16.5" customHeight="1">
      <c r="A28" s="36">
        <v>9</v>
      </c>
      <c r="B28" s="14" t="s">
        <v>60</v>
      </c>
      <c r="C28" s="8" t="s">
        <v>10</v>
      </c>
      <c r="D28" s="8">
        <v>1</v>
      </c>
      <c r="E28" s="4">
        <v>0</v>
      </c>
      <c r="F28" s="6">
        <f t="shared" si="2"/>
        <v>0</v>
      </c>
      <c r="G28" s="4">
        <v>0</v>
      </c>
      <c r="H28" s="6">
        <f t="shared" si="3"/>
        <v>0</v>
      </c>
      <c r="I28" s="8"/>
    </row>
    <row r="29" spans="1:9" ht="16.5" customHeight="1">
      <c r="A29" s="36">
        <v>10</v>
      </c>
      <c r="B29" s="37" t="s">
        <v>86</v>
      </c>
      <c r="C29" s="2" t="s">
        <v>10</v>
      </c>
      <c r="D29" s="68">
        <v>4</v>
      </c>
      <c r="E29" s="4">
        <v>0</v>
      </c>
      <c r="F29" s="6">
        <f t="shared" si="2"/>
        <v>0</v>
      </c>
      <c r="G29" s="4">
        <v>0</v>
      </c>
      <c r="H29" s="6">
        <f t="shared" si="3"/>
        <v>0</v>
      </c>
      <c r="I29" s="8"/>
    </row>
    <row r="30" spans="1:9" ht="16.5" customHeight="1">
      <c r="A30" s="36">
        <v>11</v>
      </c>
      <c r="B30" s="37" t="s">
        <v>87</v>
      </c>
      <c r="C30" s="2" t="s">
        <v>10</v>
      </c>
      <c r="D30" s="68">
        <v>2</v>
      </c>
      <c r="E30" s="4">
        <v>0</v>
      </c>
      <c r="F30" s="6">
        <f t="shared" si="2"/>
        <v>0</v>
      </c>
      <c r="G30" s="4">
        <v>0</v>
      </c>
      <c r="H30" s="6">
        <f t="shared" si="3"/>
        <v>0</v>
      </c>
      <c r="I30" s="8"/>
    </row>
    <row r="31" spans="1:9" ht="19.5" customHeight="1">
      <c r="A31" s="36">
        <v>12</v>
      </c>
      <c r="B31" s="14" t="s">
        <v>85</v>
      </c>
      <c r="C31" s="8" t="s">
        <v>10</v>
      </c>
      <c r="D31" s="8">
        <v>4</v>
      </c>
      <c r="E31" s="4">
        <v>0</v>
      </c>
      <c r="F31" s="6">
        <f t="shared" si="2"/>
        <v>0</v>
      </c>
      <c r="G31" s="4">
        <v>0</v>
      </c>
      <c r="H31" s="6">
        <f>D31*G31</f>
        <v>0</v>
      </c>
      <c r="I31" s="8"/>
    </row>
    <row r="32" spans="1:9" ht="19.5" customHeight="1">
      <c r="A32" s="36">
        <v>13</v>
      </c>
      <c r="B32" s="14" t="s">
        <v>61</v>
      </c>
      <c r="C32" s="8" t="s">
        <v>10</v>
      </c>
      <c r="D32" s="8">
        <v>1</v>
      </c>
      <c r="E32" s="4">
        <v>0</v>
      </c>
      <c r="F32" s="6">
        <f t="shared" si="2"/>
        <v>0</v>
      </c>
      <c r="G32" s="4">
        <v>0</v>
      </c>
      <c r="H32" s="6">
        <f>D32*G32</f>
        <v>0</v>
      </c>
      <c r="I32" s="8"/>
    </row>
    <row r="33" spans="1:9" ht="19.5" customHeight="1">
      <c r="A33" s="36">
        <v>14</v>
      </c>
      <c r="B33" s="14" t="s">
        <v>53</v>
      </c>
      <c r="C33" s="8" t="s">
        <v>10</v>
      </c>
      <c r="D33" s="8">
        <v>0.5</v>
      </c>
      <c r="E33" s="4">
        <v>0</v>
      </c>
      <c r="F33" s="6">
        <f t="shared" si="2"/>
        <v>0</v>
      </c>
      <c r="G33" s="4">
        <v>0</v>
      </c>
      <c r="H33" s="6">
        <f t="shared" si="3"/>
        <v>0</v>
      </c>
      <c r="I33" s="8"/>
    </row>
    <row r="34" spans="1:9" ht="19.5" customHeight="1">
      <c r="A34" s="36">
        <v>15</v>
      </c>
      <c r="B34" s="14" t="s">
        <v>54</v>
      </c>
      <c r="C34" s="8" t="s">
        <v>10</v>
      </c>
      <c r="D34" s="8">
        <v>20</v>
      </c>
      <c r="E34" s="4">
        <v>0</v>
      </c>
      <c r="F34" s="6">
        <f t="shared" si="2"/>
        <v>0</v>
      </c>
      <c r="G34" s="4">
        <v>0</v>
      </c>
      <c r="H34" s="6">
        <f t="shared" si="3"/>
        <v>0</v>
      </c>
      <c r="I34" s="8"/>
    </row>
    <row r="35" spans="1:9" ht="19.5" customHeight="1">
      <c r="A35" s="36">
        <v>16</v>
      </c>
      <c r="B35" s="14" t="s">
        <v>55</v>
      </c>
      <c r="C35" s="8" t="s">
        <v>10</v>
      </c>
      <c r="D35" s="8">
        <v>1</v>
      </c>
      <c r="E35" s="4">
        <v>0</v>
      </c>
      <c r="F35" s="6">
        <f t="shared" si="2"/>
        <v>0</v>
      </c>
      <c r="G35" s="4">
        <v>0</v>
      </c>
      <c r="H35" s="6">
        <f t="shared" si="3"/>
        <v>0</v>
      </c>
      <c r="I35" s="8"/>
    </row>
    <row r="36" spans="1:9" ht="19.5" customHeight="1">
      <c r="A36" s="36">
        <v>17</v>
      </c>
      <c r="B36" s="14" t="s">
        <v>56</v>
      </c>
      <c r="C36" s="8" t="s">
        <v>10</v>
      </c>
      <c r="D36" s="8">
        <v>1</v>
      </c>
      <c r="E36" s="6"/>
      <c r="F36" s="6"/>
      <c r="G36" s="4">
        <v>0</v>
      </c>
      <c r="H36" s="6">
        <f t="shared" si="3"/>
        <v>0</v>
      </c>
      <c r="I36" s="8"/>
    </row>
    <row r="37" spans="1:9" ht="19.5" customHeight="1">
      <c r="A37" s="36">
        <v>18</v>
      </c>
      <c r="B37" s="14" t="s">
        <v>57</v>
      </c>
      <c r="C37" s="8" t="s">
        <v>10</v>
      </c>
      <c r="D37" s="8">
        <v>1</v>
      </c>
      <c r="E37" s="6"/>
      <c r="F37" s="6"/>
      <c r="G37" s="4">
        <v>0</v>
      </c>
      <c r="H37" s="6">
        <f t="shared" si="3"/>
        <v>0</v>
      </c>
      <c r="I37" s="8"/>
    </row>
    <row r="38" spans="1:9" ht="19.5" customHeight="1">
      <c r="A38" s="36">
        <v>19</v>
      </c>
      <c r="B38" s="14" t="s">
        <v>58</v>
      </c>
      <c r="C38" s="8"/>
      <c r="D38" s="8"/>
      <c r="E38" s="6"/>
      <c r="F38" s="6">
        <f>SUM(F19:F37)</f>
        <v>0</v>
      </c>
      <c r="G38" s="6"/>
      <c r="H38" s="6">
        <f>SUM(H19:H37)</f>
        <v>0</v>
      </c>
      <c r="I38" s="8"/>
    </row>
    <row r="39" spans="1:8" ht="19.5" customHeight="1">
      <c r="A39" s="36">
        <v>20</v>
      </c>
      <c r="B39" s="39" t="s">
        <v>59</v>
      </c>
      <c r="C39" s="40"/>
      <c r="D39" s="40"/>
      <c r="E39" s="58"/>
      <c r="F39" s="7"/>
      <c r="G39" s="67"/>
      <c r="H39" s="7">
        <f>F38+H38</f>
        <v>0</v>
      </c>
    </row>
  </sheetData>
  <sheetProtection/>
  <mergeCells count="2">
    <mergeCell ref="A18:B18"/>
    <mergeCell ref="A25:B2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Jaromir</cp:lastModifiedBy>
  <cp:lastPrinted>2016-01-20T07:56:16Z</cp:lastPrinted>
  <dcterms:created xsi:type="dcterms:W3CDTF">2000-04-10T14:39:23Z</dcterms:created>
  <dcterms:modified xsi:type="dcterms:W3CDTF">2016-01-20T07:59:22Z</dcterms:modified>
  <cp:category/>
  <cp:version/>
  <cp:contentType/>
  <cp:contentStatus/>
</cp:coreProperties>
</file>