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75" windowWidth="28515" windowHeight="123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list'!$G$2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'Položky'!$A$1:$G$327</definedName>
    <definedName name="_xlnm.Print_Area" localSheetId="1">'Rekapitulace'!$A$1:$I$22</definedName>
    <definedName name="PocetMJ">'Krycí list'!$G$6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<sst xmlns="http://schemas.openxmlformats.org/spreadsheetml/2006/main" count="923" uniqueCount="476">
  <si>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</si>
  <si>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</si>
  <si>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</si>
  <si>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</si>
  <si>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</si>
  <si>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</si>
  <si>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</si>
  <si>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</si>
  <si>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</si>
  <si>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</si>
  <si>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</si>
  <si>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</si>
  <si>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</si>
  <si>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</si>
  <si>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</si>
  <si>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</si>
  <si>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</si>
  <si>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</si>
  <si>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</si>
  <si>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</si>
  <si>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</si>
  <si>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</si>
  <si>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</si>
  <si>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</si>
  <si>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</si>
  <si>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</si>
  <si>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</si>
  <si>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</si>
  <si>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</si>
  <si>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</si>
  <si>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</si>
  <si>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</si>
  <si>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</si>
  <si>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</si>
  <si>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</si>
  <si>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</si>
  <si>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</si>
  <si>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</si>
  <si>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</si>
  <si>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</si>
  <si>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</si>
  <si>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</si>
  <si>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</si>
  <si>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</si>
  <si>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</si>
  <si>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</si>
  <si>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</si>
  <si>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</si>
  <si>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</si>
  <si>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</si>
  <si>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</si>
  <si>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</si>
  <si>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</si>
  <si>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</si>
  <si>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</si>
  <si>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</si>
  <si>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</si>
  <si>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</si>
  <si>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</si>
  <si>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</si>
  <si>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</si>
  <si>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</si>
  <si>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</si>
  <si>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</si>
  <si>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</si>
  <si>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</si>
  <si>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</si>
  <si>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</si>
  <si>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</si>
  <si>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</si>
  <si>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</si>
  <si>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</si>
  <si>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</si>
  <si>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</si>
  <si>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</si>
  <si>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</si>
  <si>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</si>
  <si>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RProj1707</t>
  </si>
  <si>
    <t>Vybavení interiéru MŠ p.č. 877/135, Pha 9</t>
  </si>
  <si>
    <t>01</t>
  </si>
  <si>
    <t>Int</t>
  </si>
  <si>
    <t>Interiér</t>
  </si>
  <si>
    <t xml:space="preserve">Skříňka kombinovaná, se třemi sekcemi </t>
  </si>
  <si>
    <t>kus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</si>
  <si>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</si>
  <si>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</si>
  <si>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</si>
  <si>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</si>
  <si>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</si>
  <si>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</si>
  <si>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</si>
  <si>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</si>
  <si>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určen výběrovým řízením</t>
  </si>
  <si>
    <t>Městská část Praha 9</t>
  </si>
  <si>
    <t>R-Projekt 07 Praha s.r.o. Ke Strašnické 8/1795,P10</t>
  </si>
  <si>
    <t>Montáž prvku I1A</t>
  </si>
  <si>
    <t>Skříňka kombinovaná, se třemi sekcemi</t>
  </si>
  <si>
    <t>Montáž prvku I1B</t>
  </si>
  <si>
    <t>Montáž prvku I1C</t>
  </si>
  <si>
    <t>Montáž prvku I1D</t>
  </si>
  <si>
    <t>Vysoká skříňka s výsuvnými kontejnery</t>
  </si>
  <si>
    <t>Montáž prvku I2A</t>
  </si>
  <si>
    <t>Montáž prvku I2B</t>
  </si>
  <si>
    <t>Montáž prvku I2C</t>
  </si>
  <si>
    <t>Montáž prvku I2D</t>
  </si>
  <si>
    <t>Vysoká skříňka otevřená se zrcadlem</t>
  </si>
  <si>
    <t>Montáž prvku I3A</t>
  </si>
  <si>
    <t>Montáž prvku I3B</t>
  </si>
  <si>
    <t>Montáž prvku I3C</t>
  </si>
  <si>
    <t>Montáž prvku I3D</t>
  </si>
  <si>
    <t>Montáž prvku I4B</t>
  </si>
  <si>
    <t>Montáž prvku I4D</t>
  </si>
  <si>
    <t>Mobilní skříňka s výsuvnými kontejnery</t>
  </si>
  <si>
    <t>Otevřená skříňka</t>
  </si>
  <si>
    <t>Montáž prvku I6A</t>
  </si>
  <si>
    <t>Montáž prvku I6B</t>
  </si>
  <si>
    <t>Montáž prvku I6C</t>
  </si>
  <si>
    <t>Montáž prvku I6D</t>
  </si>
  <si>
    <t>Skříňka s dvoukřídlými dvířky</t>
  </si>
  <si>
    <t>Montáž prvku I7A</t>
  </si>
  <si>
    <t>Montáž prvku I7C</t>
  </si>
  <si>
    <t>Montáž prvku I8B</t>
  </si>
  <si>
    <t>Skříňka s posuvnými dvířky</t>
  </si>
  <si>
    <t>Montáž prvku I9B</t>
  </si>
  <si>
    <t>Otevřená skříňka + konzolová rampa</t>
  </si>
  <si>
    <t>Montáž prvku I10B</t>
  </si>
  <si>
    <t>Skříňka s roletou</t>
  </si>
  <si>
    <t>Montáž prvku I11B</t>
  </si>
  <si>
    <t>Montáž prvku I11D</t>
  </si>
  <si>
    <t>Vysoká skříň s dvoukřídlými dvířky</t>
  </si>
  <si>
    <t>Montáž prvku I12</t>
  </si>
  <si>
    <t>Montáž prvku I12A</t>
  </si>
  <si>
    <t>Montáž prvku I12C</t>
  </si>
  <si>
    <t>Montáž prvku I13A</t>
  </si>
  <si>
    <t>Montáž prvku I13C</t>
  </si>
  <si>
    <t>Montáž prvku I14</t>
  </si>
  <si>
    <t>Montáž prvku I15A</t>
  </si>
  <si>
    <t>Montáž prvku I15C</t>
  </si>
  <si>
    <t>Montáž prvku I16A</t>
  </si>
  <si>
    <t>Montáž prvku I16C</t>
  </si>
  <si>
    <t>Dětská kuchyňka s tabulí</t>
  </si>
  <si>
    <t>Montáž prvku I17A</t>
  </si>
  <si>
    <t>Montáž prvku I17B</t>
  </si>
  <si>
    <t>Montáž prvku I17C</t>
  </si>
  <si>
    <t>Montáž prvku I17D</t>
  </si>
  <si>
    <t>Dětská dílnička s tabulí</t>
  </si>
  <si>
    <t>Montáž prvku I18A</t>
  </si>
  <si>
    <t>Montáž prvku I18B</t>
  </si>
  <si>
    <t>Montáž prvku I18C</t>
  </si>
  <si>
    <t>Montáž prvku I18D</t>
  </si>
  <si>
    <t>Atyp. otevřená skříňka s bočními výkryty</t>
  </si>
  <si>
    <t>Montáž prvku I19</t>
  </si>
  <si>
    <t>Montáž prvku I19a</t>
  </si>
  <si>
    <t>Mobilní skříňka pro keyboard</t>
  </si>
  <si>
    <t>Katedra se skříňkou</t>
  </si>
  <si>
    <t>Montáž prvku I21</t>
  </si>
  <si>
    <t>Katedra s boční deskou a skříňkou</t>
  </si>
  <si>
    <t>Montáž prvku I22</t>
  </si>
  <si>
    <t>Stůl čtvercový s masivními bukovými nohami</t>
  </si>
  <si>
    <t>Stůl obdélníkový s masivními bukovými nohami</t>
  </si>
  <si>
    <t>Dětská židle z bukového masivu</t>
  </si>
  <si>
    <t>Lavičky (botníky do šaten)</t>
  </si>
  <si>
    <t>Montáž prvku I29aA</t>
  </si>
  <si>
    <t>Montáž prvku I29bA</t>
  </si>
  <si>
    <t>Montáž prvku I29eA</t>
  </si>
  <si>
    <t>Montáž prvku I29bB</t>
  </si>
  <si>
    <t>Montáž prvku I29dB</t>
  </si>
  <si>
    <t>Montáž prvku I29fB</t>
  </si>
  <si>
    <t>Montáž prvku I29aC</t>
  </si>
  <si>
    <t>Montáž prvku I29bC</t>
  </si>
  <si>
    <t>Montáž prvku I29eC</t>
  </si>
  <si>
    <t>Montáž prvku I29bD</t>
  </si>
  <si>
    <t>Montáž prvku I29cD</t>
  </si>
  <si>
    <t>Montáž prvku I29dD</t>
  </si>
  <si>
    <t>Montáž prvku I29gD</t>
  </si>
  <si>
    <t>Zadní deska k lavičkám</t>
  </si>
  <si>
    <t>Montáž prvku I30aA</t>
  </si>
  <si>
    <t>Montáž prvku I30bA</t>
  </si>
  <si>
    <t>Montáž prvku I30bbA</t>
  </si>
  <si>
    <t>Montáž prvku I30cA</t>
  </si>
  <si>
    <t>Montáž prvku I30bbB</t>
  </si>
  <si>
    <t>Montáž prvku I30dB</t>
  </si>
  <si>
    <t>Montáž prvku I30fB</t>
  </si>
  <si>
    <t>Montáž prvku I30aC</t>
  </si>
  <si>
    <t>Montáž prvku I30bC</t>
  </si>
  <si>
    <t>Montáž prvku I30bbC</t>
  </si>
  <si>
    <t>Montáž prvku I30eC</t>
  </si>
  <si>
    <t>Montáž prvku I30bD</t>
  </si>
  <si>
    <t>Montáž prvku I30bbD</t>
  </si>
  <si>
    <t>Montáž prvku I30cD</t>
  </si>
  <si>
    <t>Montáž prvku I30dD</t>
  </si>
  <si>
    <t>Montáž prvku I30gD</t>
  </si>
  <si>
    <t>Lavice se 2 bočními výkryty</t>
  </si>
  <si>
    <t>Montáž prvku I31A</t>
  </si>
  <si>
    <t>Montáž prvku I31C</t>
  </si>
  <si>
    <t xml:space="preserve">Lavice </t>
  </si>
  <si>
    <t>Montáž prvku I32</t>
  </si>
  <si>
    <t>Boční výkryt</t>
  </si>
  <si>
    <t>Montáž prvku I33</t>
  </si>
  <si>
    <t>Šatní skříň s dvoukřídlými dveřmi a nástavcem</t>
  </si>
  <si>
    <t>Montáž prvku I35</t>
  </si>
  <si>
    <t>Skříň na lůžkoviny a matrace pro 12 dětí</t>
  </si>
  <si>
    <t>Montáž prvku I36a</t>
  </si>
  <si>
    <t>Skříň na lůžkoviny a matrace pro 8 dětí</t>
  </si>
  <si>
    <t>Montáž prvku I36b</t>
  </si>
  <si>
    <t>Skříň na lůžkoviny a matrace pro 4 děti</t>
  </si>
  <si>
    <t>Montáž prvku I36c</t>
  </si>
  <si>
    <t>Kovový regál</t>
  </si>
  <si>
    <t>Montáž prvku I37a</t>
  </si>
  <si>
    <t>Montáž prvku I37b</t>
  </si>
  <si>
    <t>Montáž prvku I37c</t>
  </si>
  <si>
    <t>Montáž prvku I37d</t>
  </si>
  <si>
    <t>Stolička ke klavíru kulatá</t>
  </si>
  <si>
    <t>Věšáky na ručníky</t>
  </si>
  <si>
    <t>Montáž prvku I40A</t>
  </si>
  <si>
    <t>Montáž prvku I40aA</t>
  </si>
  <si>
    <t>Montáž prvku I40b</t>
  </si>
  <si>
    <t>Montáž prvku I40aB</t>
  </si>
  <si>
    <t>Montáž prvku I40C</t>
  </si>
  <si>
    <t>Montáž prvku I40aC</t>
  </si>
  <si>
    <t>Montáž prvku I40d</t>
  </si>
  <si>
    <t>Montáž prvku I40aD</t>
  </si>
  <si>
    <t>Sušák</t>
  </si>
  <si>
    <t>Montáž prvku I41</t>
  </si>
  <si>
    <t>Dětská kombi sedačka - jednotka</t>
  </si>
  <si>
    <t>Dětská kombi sedačka - trojka</t>
  </si>
  <si>
    <t xml:space="preserve">Dětská kombi sedačka - levá opěrka </t>
  </si>
  <si>
    <t>Dětská kombi sedačka - pravá opěrka</t>
  </si>
  <si>
    <t>Dětská kombi sedačka - levá opěrka</t>
  </si>
  <si>
    <t>Polštářky k sedačkám - zelená</t>
  </si>
  <si>
    <t>Polštářky k sedačkám - žlutá</t>
  </si>
  <si>
    <t>Polštářky k sedačkám - červená</t>
  </si>
  <si>
    <t>Polštářky k sedačkám - oranžová</t>
  </si>
  <si>
    <t>Polštářky k sedačkám - tmavě modrá</t>
  </si>
  <si>
    <t>Zrcadlo s rámem</t>
  </si>
  <si>
    <t>Montáž prvku I71</t>
  </si>
  <si>
    <t>Korkové nástěnky 3700x540</t>
  </si>
  <si>
    <t>Montáž prvku I72</t>
  </si>
  <si>
    <t>Korkové nástěnky 600x1870</t>
  </si>
  <si>
    <t>Montáž prvku I73</t>
  </si>
  <si>
    <t>Logo třídy 1</t>
  </si>
  <si>
    <t>Montáž prvku I74A</t>
  </si>
  <si>
    <t>Logo třídy 2</t>
  </si>
  <si>
    <t>Montáž prvku I74B</t>
  </si>
  <si>
    <t>Logo třídy 3</t>
  </si>
  <si>
    <t>Montáž prvku I74C</t>
  </si>
  <si>
    <t>Logo třídy 4</t>
  </si>
  <si>
    <t>Montáž prvku I74D</t>
  </si>
  <si>
    <t>Korková nástěnka 742x1410</t>
  </si>
  <si>
    <t>Montáž prvku I75</t>
  </si>
  <si>
    <t>Zrcadlo nad dveřmi</t>
  </si>
  <si>
    <t>Montáž prvku I76A</t>
  </si>
  <si>
    <t>Montáž prvku I76B</t>
  </si>
  <si>
    <t>Montáž prvku I76C</t>
  </si>
  <si>
    <t xml:space="preserve">Zrcadlo nad dveřmi s výřezem pro VZT žaluzii </t>
  </si>
  <si>
    <t>Montáž prvku I77A</t>
  </si>
  <si>
    <t>Montáž prvku I77B</t>
  </si>
  <si>
    <t>Montáž prvku I77C</t>
  </si>
  <si>
    <t>Montáž prvku I77D</t>
  </si>
  <si>
    <t>Zrcadlo nad dveřmi s výřezem pro osazení nouzového světla</t>
  </si>
  <si>
    <t>Montáž prvku I78A</t>
  </si>
  <si>
    <t>Montáž prvku I78C</t>
  </si>
  <si>
    <t>Dekorace - palmové listy</t>
  </si>
  <si>
    <t>Montáž prvku I80</t>
  </si>
  <si>
    <t>Dekorace - květiny 1</t>
  </si>
  <si>
    <t>Montáž prvku I81</t>
  </si>
  <si>
    <t>Dekorace - květiny 2</t>
  </si>
  <si>
    <t>Montáž prvku I82</t>
  </si>
  <si>
    <t>Dekorace - květiny 3</t>
  </si>
  <si>
    <t>Montáž prvku I83</t>
  </si>
  <si>
    <t>Dekorace - strom</t>
  </si>
  <si>
    <t>Montáž prvku I84</t>
  </si>
  <si>
    <t>Oplocení terasy 1</t>
  </si>
  <si>
    <t>Montáž prvku I90</t>
  </si>
  <si>
    <t>Stůl rovný</t>
  </si>
  <si>
    <t>Kancelářské kolečkové židle se synchronní mechanikou</t>
  </si>
  <si>
    <t>Konferenční židle s područkami, stohovatelné</t>
  </si>
  <si>
    <t>Mobilní kontejner</t>
  </si>
  <si>
    <t>Skříň s dveřmi</t>
  </si>
  <si>
    <t>Montáž prvku I104</t>
  </si>
  <si>
    <t>Skříň kombinovaná dveře/nika/sklo</t>
  </si>
  <si>
    <t>Montáž prvku I105</t>
  </si>
  <si>
    <t>Skříň žaluziová pravá</t>
  </si>
  <si>
    <t>Montáž prvku I106</t>
  </si>
  <si>
    <t>Montáž prvku I107</t>
  </si>
  <si>
    <t>Skříň otevřená</t>
  </si>
  <si>
    <t>Montáž prvku I108</t>
  </si>
  <si>
    <t>Odkládací stěna se třemi věšáky</t>
  </si>
  <si>
    <t>Montáž prvku I109</t>
  </si>
  <si>
    <t>Dvoudveřová šatní skříň s vnitřní policí</t>
  </si>
  <si>
    <t>Montáž prvku I110</t>
  </si>
  <si>
    <t>Universální stůl</t>
  </si>
  <si>
    <t>Konferenční židle stohovatelná</t>
  </si>
  <si>
    <t>Polička nástěnná se zády</t>
  </si>
  <si>
    <t>Montáž prvku I112</t>
  </si>
  <si>
    <t>Čalouněná sedací souprava 3+1+1</t>
  </si>
  <si>
    <t>Konferenční stolek prosklený</t>
  </si>
  <si>
    <t>Vestavěná skříň</t>
  </si>
  <si>
    <t>Montáž prvku I115</t>
  </si>
  <si>
    <t>Skříň s dřezem</t>
  </si>
  <si>
    <t>Montáž prvku I116</t>
  </si>
  <si>
    <t>Sklápěcí stůl</t>
  </si>
  <si>
    <t>Montáž prvku I117</t>
  </si>
  <si>
    <t>Montáž prvku I118</t>
  </si>
  <si>
    <t>stůl se sklápěcími nohami</t>
  </si>
  <si>
    <t>I1A</t>
  </si>
  <si>
    <t>I1B</t>
  </si>
  <si>
    <t>I1C</t>
  </si>
  <si>
    <t>I1D</t>
  </si>
  <si>
    <t>I2A</t>
  </si>
  <si>
    <t>I2B</t>
  </si>
  <si>
    <t>I2C</t>
  </si>
  <si>
    <t>I2D</t>
  </si>
  <si>
    <t>I3A</t>
  </si>
  <si>
    <t>I3B</t>
  </si>
  <si>
    <t>I3C</t>
  </si>
  <si>
    <t>I3D</t>
  </si>
  <si>
    <t>I4B</t>
  </si>
  <si>
    <t>I4D</t>
  </si>
  <si>
    <t>I5A</t>
  </si>
  <si>
    <t>I5B</t>
  </si>
  <si>
    <t>I5C</t>
  </si>
  <si>
    <t>I5D</t>
  </si>
  <si>
    <t>I6A</t>
  </si>
  <si>
    <t>I6B</t>
  </si>
  <si>
    <t>I6C</t>
  </si>
  <si>
    <t>I6D</t>
  </si>
  <si>
    <t>I7A</t>
  </si>
  <si>
    <t>I7C</t>
  </si>
  <si>
    <t>I8B</t>
  </si>
  <si>
    <t>I8D</t>
  </si>
  <si>
    <t>I9B</t>
  </si>
  <si>
    <t>I10B</t>
  </si>
  <si>
    <t>I11B</t>
  </si>
  <si>
    <t>I11D</t>
  </si>
  <si>
    <t>I12</t>
  </si>
  <si>
    <t>I12A</t>
  </si>
  <si>
    <t>I12C</t>
  </si>
  <si>
    <t>I13A</t>
  </si>
  <si>
    <t>I13C</t>
  </si>
  <si>
    <t>I14</t>
  </si>
  <si>
    <t>I15A</t>
  </si>
  <si>
    <t>I15C</t>
  </si>
  <si>
    <t>I16A</t>
  </si>
  <si>
    <t>I16C</t>
  </si>
  <si>
    <t>I17A</t>
  </si>
  <si>
    <t>I17B</t>
  </si>
  <si>
    <t>I17C</t>
  </si>
  <si>
    <t>I17D</t>
  </si>
  <si>
    <t>I18A</t>
  </si>
  <si>
    <t>I18B</t>
  </si>
  <si>
    <t>I18C</t>
  </si>
  <si>
    <t>I18D</t>
  </si>
  <si>
    <t>I19</t>
  </si>
  <si>
    <t>I19a</t>
  </si>
  <si>
    <t>I20</t>
  </si>
  <si>
    <t>I21</t>
  </si>
  <si>
    <t>I22</t>
  </si>
  <si>
    <t>I23A</t>
  </si>
  <si>
    <t>I23B</t>
  </si>
  <si>
    <t>I24A</t>
  </si>
  <si>
    <t>I24B</t>
  </si>
  <si>
    <t>I25A</t>
  </si>
  <si>
    <t>I25B</t>
  </si>
  <si>
    <t>I26C</t>
  </si>
  <si>
    <t>I26D</t>
  </si>
  <si>
    <t>I27C</t>
  </si>
  <si>
    <t>I27D</t>
  </si>
  <si>
    <t>I28C</t>
  </si>
  <si>
    <t>I28D</t>
  </si>
  <si>
    <t>I29aA</t>
  </si>
  <si>
    <t>I29bA</t>
  </si>
  <si>
    <t>I29eA</t>
  </si>
  <si>
    <t>I29bB</t>
  </si>
  <si>
    <t>I29dB</t>
  </si>
  <si>
    <t>I29fB</t>
  </si>
  <si>
    <t>I29aC</t>
  </si>
  <si>
    <t>I29bC</t>
  </si>
  <si>
    <t>I29eC</t>
  </si>
  <si>
    <t>I29bD</t>
  </si>
  <si>
    <t>I29cD</t>
  </si>
  <si>
    <t>I29dD</t>
  </si>
  <si>
    <t>I29gD</t>
  </si>
  <si>
    <t>I30aA</t>
  </si>
  <si>
    <t>I30bA</t>
  </si>
  <si>
    <t>I30bbA</t>
  </si>
  <si>
    <t>I30cA</t>
  </si>
  <si>
    <t>I30bB</t>
  </si>
  <si>
    <t>I30bbB</t>
  </si>
  <si>
    <t>I30dB</t>
  </si>
  <si>
    <t>I30fB</t>
  </si>
  <si>
    <t>I30aC</t>
  </si>
  <si>
    <t>I30bC</t>
  </si>
  <si>
    <t>I30bbC</t>
  </si>
  <si>
    <t>I30eC</t>
  </si>
  <si>
    <t>I30bD</t>
  </si>
  <si>
    <t>I30bbD</t>
  </si>
  <si>
    <t>I30cD</t>
  </si>
  <si>
    <t>I30dD</t>
  </si>
  <si>
    <t>I30gD</t>
  </si>
  <si>
    <t>I31A</t>
  </si>
  <si>
    <t>I31C</t>
  </si>
  <si>
    <t>I32</t>
  </si>
  <si>
    <t>I33</t>
  </si>
  <si>
    <t>I35</t>
  </si>
  <si>
    <t>I36a</t>
  </si>
  <si>
    <t>I36b</t>
  </si>
  <si>
    <t>I36c</t>
  </si>
  <si>
    <t>I37a</t>
  </si>
  <si>
    <t>I37b</t>
  </si>
  <si>
    <t>I37c</t>
  </si>
  <si>
    <t>I37d</t>
  </si>
  <si>
    <t>I38</t>
  </si>
  <si>
    <t>I40A</t>
  </si>
  <si>
    <t>I40aA</t>
  </si>
  <si>
    <t>I40B</t>
  </si>
  <si>
    <t>I40aB</t>
  </si>
  <si>
    <t>I40C</t>
  </si>
  <si>
    <t>I40aC</t>
  </si>
  <si>
    <t>I40D</t>
  </si>
  <si>
    <t>I40aD</t>
  </si>
  <si>
    <t>I41</t>
  </si>
  <si>
    <t>I42A</t>
  </si>
  <si>
    <t>I42B</t>
  </si>
  <si>
    <t>I42C</t>
  </si>
  <si>
    <t>I42D</t>
  </si>
  <si>
    <t>I43</t>
  </si>
  <si>
    <t>I71</t>
  </si>
  <si>
    <t>I72</t>
  </si>
  <si>
    <t>I73</t>
  </si>
  <si>
    <t>I74A</t>
  </si>
  <si>
    <t>I74B</t>
  </si>
  <si>
    <t>I74C</t>
  </si>
  <si>
    <t>I74D</t>
  </si>
  <si>
    <t>I75</t>
  </si>
  <si>
    <t>I76A</t>
  </si>
  <si>
    <t>I76B</t>
  </si>
  <si>
    <t>I76C</t>
  </si>
  <si>
    <t>I77A</t>
  </si>
  <si>
    <t>I77B</t>
  </si>
  <si>
    <t>I77C</t>
  </si>
  <si>
    <t>I77D</t>
  </si>
  <si>
    <t>I78A</t>
  </si>
  <si>
    <t>I78C</t>
  </si>
  <si>
    <t>I80</t>
  </si>
  <si>
    <t>I81</t>
  </si>
  <si>
    <t>I82</t>
  </si>
  <si>
    <t>I83</t>
  </si>
  <si>
    <t>I84</t>
  </si>
  <si>
    <t>I90</t>
  </si>
  <si>
    <t>I100</t>
  </si>
  <si>
    <t>I101</t>
  </si>
  <si>
    <t>I102</t>
  </si>
  <si>
    <t>I103</t>
  </si>
  <si>
    <t>I104</t>
  </si>
  <si>
    <t>I105</t>
  </si>
  <si>
    <t>I106</t>
  </si>
  <si>
    <t>I107</t>
  </si>
  <si>
    <t>I108</t>
  </si>
  <si>
    <t>I109</t>
  </si>
  <si>
    <t>I110</t>
  </si>
  <si>
    <t>I111a</t>
  </si>
  <si>
    <t>I111b</t>
  </si>
  <si>
    <t>I112</t>
  </si>
  <si>
    <t>I113</t>
  </si>
  <si>
    <t>I114</t>
  </si>
  <si>
    <t>I115</t>
  </si>
  <si>
    <t>I116</t>
  </si>
  <si>
    <t>I117</t>
  </si>
  <si>
    <t>I118</t>
  </si>
  <si>
    <t>I119</t>
  </si>
  <si>
    <t>Doprava</t>
  </si>
  <si>
    <t>Zpracování výrobní dokumentace</t>
  </si>
  <si>
    <t>I34</t>
  </si>
  <si>
    <t>Kryt na hasící přístroj</t>
  </si>
  <si>
    <t>Montáž prvku I34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</si>
</sst>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01</v>
      </c>
      <c r="D2" s="5" t="str">
        <f>Rekapitulace!G2</f>
        <v>Vybavení interiéru MŠ p.č. 877/135, Pha 9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95" customHeight="1">
      <c r="A5" s="17" t="s">
        <v>79</v>
      </c>
      <c r="B5" s="18"/>
      <c r="C5" s="19" t="s">
        <v>78</v>
      </c>
      <c r="D5" s="20"/>
      <c r="E5" s="18"/>
      <c r="F5" s="13" t="s">
        <v>7</v>
      </c>
      <c r="G5" s="14"/>
    </row>
    <row r="6" spans="1:15" ht="12.9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95" customHeight="1">
      <c r="A7" s="24" t="s">
        <v>77</v>
      </c>
      <c r="B7" s="25"/>
      <c r="C7" s="26" t="s">
        <v>78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04" t="s">
        <v>94</v>
      </c>
      <c r="D8" s="204"/>
      <c r="E8" s="205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04" t="str">
        <f>Projektant</f>
        <v>R-Projekt 07 Praha s.r.o. Ke Strašnické 8/1795,P10</v>
      </c>
      <c r="D9" s="204"/>
      <c r="E9" s="205"/>
      <c r="F9" s="13"/>
      <c r="G9" s="34"/>
      <c r="H9" s="35"/>
    </row>
    <row r="10" spans="1:8" ht="12.75">
      <c r="A10" s="29" t="s">
        <v>15</v>
      </c>
      <c r="B10" s="13"/>
      <c r="C10" s="204" t="s">
        <v>93</v>
      </c>
      <c r="D10" s="204"/>
      <c r="E10" s="204"/>
      <c r="F10" s="36"/>
      <c r="G10" s="37"/>
      <c r="H10" s="38"/>
    </row>
    <row r="11" spans="1:57" ht="13.5" customHeight="1">
      <c r="A11" s="29" t="s">
        <v>16</v>
      </c>
      <c r="B11" s="13"/>
      <c r="C11" s="204" t="s">
        <v>92</v>
      </c>
      <c r="D11" s="204"/>
      <c r="E11" s="204"/>
      <c r="F11" s="39" t="s">
        <v>17</v>
      </c>
      <c r="G11" s="40" t="s">
        <v>77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6"/>
      <c r="D12" s="206"/>
      <c r="E12" s="206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95" customHeight="1">
      <c r="A15" s="54"/>
      <c r="B15" s="55" t="s">
        <v>23</v>
      </c>
      <c r="C15" s="56">
        <f>HSV</f>
        <v>0</v>
      </c>
      <c r="D15" s="57" t="str">
        <f>Rekapitulace!A13</f>
        <v>Ztížené výrobní podmínky</v>
      </c>
      <c r="E15" s="58"/>
      <c r="F15" s="59"/>
      <c r="G15" s="56">
        <f>Rekapitulace!I13</f>
        <v>0</v>
      </c>
    </row>
    <row r="16" spans="1:7" ht="15.95" customHeight="1">
      <c r="A16" s="54" t="s">
        <v>24</v>
      </c>
      <c r="B16" s="55" t="s">
        <v>25</v>
      </c>
      <c r="C16" s="56">
        <f>PSV</f>
        <v>0</v>
      </c>
      <c r="D16" s="9" t="str">
        <f>Rekapitulace!A14</f>
        <v>Oborová přirážka</v>
      </c>
      <c r="E16" s="60"/>
      <c r="F16" s="61"/>
      <c r="G16" s="56">
        <f>Rekapitulace!I14</f>
        <v>0</v>
      </c>
    </row>
    <row r="17" spans="1:7" ht="15.95" customHeight="1">
      <c r="A17" s="54" t="s">
        <v>26</v>
      </c>
      <c r="B17" s="55" t="s">
        <v>27</v>
      </c>
      <c r="C17" s="56">
        <f>Mont</f>
        <v>0</v>
      </c>
      <c r="D17" s="9" t="str">
        <f>Rekapitulace!A15</f>
        <v>Přesun stavebních kapacit</v>
      </c>
      <c r="E17" s="60"/>
      <c r="F17" s="61"/>
      <c r="G17" s="56">
        <f>Rekapitulace!I15</f>
        <v>0</v>
      </c>
    </row>
    <row r="18" spans="1:7" ht="15.95" customHeight="1">
      <c r="A18" s="62" t="s">
        <v>28</v>
      </c>
      <c r="B18" s="63" t="s">
        <v>29</v>
      </c>
      <c r="C18" s="56">
        <f>Dodavka</f>
        <v>0</v>
      </c>
      <c r="D18" s="9" t="str">
        <f>Rekapitulace!A16</f>
        <v>Mimostaveništní doprava</v>
      </c>
      <c r="E18" s="60"/>
      <c r="F18" s="61"/>
      <c r="G18" s="56">
        <f>Rekapitulace!I16</f>
        <v>0</v>
      </c>
    </row>
    <row r="19" spans="1:7" ht="15.95" customHeight="1">
      <c r="A19" s="64" t="s">
        <v>30</v>
      </c>
      <c r="B19" s="55"/>
      <c r="C19" s="56">
        <f>SUM(C15:C18)</f>
        <v>0</v>
      </c>
      <c r="D19" s="9" t="str">
        <f>Rekapitulace!A17</f>
        <v>Zařízení staveniště</v>
      </c>
      <c r="E19" s="60"/>
      <c r="F19" s="61"/>
      <c r="G19" s="56">
        <f>Rekapitulace!I17</f>
        <v>0</v>
      </c>
    </row>
    <row r="20" spans="1:7" ht="15.95" customHeight="1">
      <c r="A20" s="64"/>
      <c r="B20" s="55"/>
      <c r="C20" s="56"/>
      <c r="D20" s="9" t="str">
        <f>Rekapitulace!A18</f>
        <v>Provoz investora</v>
      </c>
      <c r="E20" s="60"/>
      <c r="F20" s="61"/>
      <c r="G20" s="56">
        <f>Rekapitulace!I18</f>
        <v>0</v>
      </c>
    </row>
    <row r="21" spans="1:7" ht="15.95" customHeight="1">
      <c r="A21" s="64" t="s">
        <v>31</v>
      </c>
      <c r="B21" s="55"/>
      <c r="C21" s="56">
        <f>HZS</f>
        <v>0</v>
      </c>
      <c r="D21" s="9" t="str">
        <f>Rekapitulace!A19</f>
        <v>Kompletační činnost (IČD)</v>
      </c>
      <c r="E21" s="60"/>
      <c r="F21" s="61"/>
      <c r="G21" s="56">
        <f>Rekapitulace!I19</f>
        <v>0</v>
      </c>
    </row>
    <row r="22" spans="1:7" ht="15.9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>
      <c r="A23" s="207" t="s">
        <v>34</v>
      </c>
      <c r="B23" s="208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41</v>
      </c>
      <c r="E26" s="77"/>
      <c r="F26" s="78" t="s">
        <v>41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42</v>
      </c>
      <c r="B28" s="66"/>
      <c r="C28" s="76"/>
      <c r="D28" s="78" t="s">
        <v>43</v>
      </c>
      <c r="E28" s="76"/>
      <c r="F28" s="82" t="s">
        <v>43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44</v>
      </c>
      <c r="B30" s="86"/>
      <c r="C30" s="87">
        <v>21</v>
      </c>
      <c r="D30" s="86" t="s">
        <v>45</v>
      </c>
      <c r="E30" s="88"/>
      <c r="F30" s="199">
        <f>C23-F32</f>
        <v>0</v>
      </c>
      <c r="G30" s="200"/>
    </row>
    <row r="31" spans="1:7" ht="12.75">
      <c r="A31" s="85" t="s">
        <v>46</v>
      </c>
      <c r="B31" s="86"/>
      <c r="C31" s="87">
        <f>SazbaDPH1</f>
        <v>21</v>
      </c>
      <c r="D31" s="86" t="s">
        <v>47</v>
      </c>
      <c r="E31" s="88"/>
      <c r="F31" s="199">
        <f>ROUND(PRODUCT(F30,C31/100),0)</f>
        <v>0</v>
      </c>
      <c r="G31" s="200"/>
    </row>
    <row r="32" spans="1:7" ht="12.75">
      <c r="A32" s="85" t="s">
        <v>44</v>
      </c>
      <c r="B32" s="86"/>
      <c r="C32" s="87">
        <v>0</v>
      </c>
      <c r="D32" s="86" t="s">
        <v>47</v>
      </c>
      <c r="E32" s="88"/>
      <c r="F32" s="199">
        <v>0</v>
      </c>
      <c r="G32" s="200"/>
    </row>
    <row r="33" spans="1:7" ht="12.75">
      <c r="A33" s="85" t="s">
        <v>46</v>
      </c>
      <c r="B33" s="89"/>
      <c r="C33" s="90">
        <f>SazbaDPH2</f>
        <v>0</v>
      </c>
      <c r="D33" s="86" t="s">
        <v>47</v>
      </c>
      <c r="E33" s="61"/>
      <c r="F33" s="199">
        <f>ROUND(PRODUCT(F32,C33/100),0)</f>
        <v>0</v>
      </c>
      <c r="G33" s="200"/>
    </row>
    <row r="34" spans="1:7" s="94" customFormat="1" ht="19.5" customHeight="1" thickBot="1">
      <c r="A34" s="91" t="s">
        <v>48</v>
      </c>
      <c r="B34" s="92"/>
      <c r="C34" s="92"/>
      <c r="D34" s="92"/>
      <c r="E34" s="93"/>
      <c r="F34" s="201">
        <f>ROUND(SUM(F30:F33),0)</f>
        <v>0</v>
      </c>
      <c r="G34" s="202"/>
    </row>
    <row r="36" spans="1:8" ht="12.75">
      <c r="A36" s="95" t="s">
        <v>49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03"/>
      <c r="C37" s="203"/>
      <c r="D37" s="203"/>
      <c r="E37" s="203"/>
      <c r="F37" s="203"/>
      <c r="G37" s="203"/>
      <c r="H37" t="s">
        <v>6</v>
      </c>
    </row>
    <row r="38" spans="1:8" ht="12.75" customHeight="1">
      <c r="A38" s="96"/>
      <c r="B38" s="203"/>
      <c r="C38" s="203"/>
      <c r="D38" s="203"/>
      <c r="E38" s="203"/>
      <c r="F38" s="203"/>
      <c r="G38" s="203"/>
      <c r="H38" t="s">
        <v>6</v>
      </c>
    </row>
    <row r="39" spans="1:8" ht="12.75">
      <c r="A39" s="96"/>
      <c r="B39" s="203"/>
      <c r="C39" s="203"/>
      <c r="D39" s="203"/>
      <c r="E39" s="203"/>
      <c r="F39" s="203"/>
      <c r="G39" s="203"/>
      <c r="H39" t="s">
        <v>6</v>
      </c>
    </row>
    <row r="40" spans="1:8" ht="12.75">
      <c r="A40" s="96"/>
      <c r="B40" s="203"/>
      <c r="C40" s="203"/>
      <c r="D40" s="203"/>
      <c r="E40" s="203"/>
      <c r="F40" s="203"/>
      <c r="G40" s="203"/>
      <c r="H40" t="s">
        <v>6</v>
      </c>
    </row>
    <row r="41" spans="1:8" ht="12.75">
      <c r="A41" s="96"/>
      <c r="B41" s="203"/>
      <c r="C41" s="203"/>
      <c r="D41" s="203"/>
      <c r="E41" s="203"/>
      <c r="F41" s="203"/>
      <c r="G41" s="203"/>
      <c r="H41" t="s">
        <v>6</v>
      </c>
    </row>
    <row r="42" spans="1:8" ht="12.75">
      <c r="A42" s="96"/>
      <c r="B42" s="203"/>
      <c r="C42" s="203"/>
      <c r="D42" s="203"/>
      <c r="E42" s="203"/>
      <c r="F42" s="203"/>
      <c r="G42" s="203"/>
      <c r="H42" t="s">
        <v>6</v>
      </c>
    </row>
    <row r="43" spans="1:8" ht="12.75">
      <c r="A43" s="96"/>
      <c r="B43" s="203"/>
      <c r="C43" s="203"/>
      <c r="D43" s="203"/>
      <c r="E43" s="203"/>
      <c r="F43" s="203"/>
      <c r="G43" s="203"/>
      <c r="H43" t="s">
        <v>6</v>
      </c>
    </row>
    <row r="44" spans="1:8" ht="12.75">
      <c r="A44" s="96"/>
      <c r="B44" s="203"/>
      <c r="C44" s="203"/>
      <c r="D44" s="203"/>
      <c r="E44" s="203"/>
      <c r="F44" s="203"/>
      <c r="G44" s="203"/>
      <c r="H44" t="s">
        <v>6</v>
      </c>
    </row>
    <row r="45" spans="1:8" ht="0.75" customHeight="1">
      <c r="A45" s="96"/>
      <c r="B45" s="203"/>
      <c r="C45" s="203"/>
      <c r="D45" s="203"/>
      <c r="E45" s="203"/>
      <c r="F45" s="203"/>
      <c r="G45" s="203"/>
      <c r="H45" t="s">
        <v>6</v>
      </c>
    </row>
    <row r="46" spans="2:7" ht="12.75">
      <c r="B46" s="198"/>
      <c r="C46" s="198"/>
      <c r="D46" s="198"/>
      <c r="E46" s="198"/>
      <c r="F46" s="198"/>
      <c r="G46" s="198"/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  <row r="53" spans="2:7" ht="12.75">
      <c r="B53" s="198"/>
      <c r="C53" s="198"/>
      <c r="D53" s="198"/>
      <c r="E53" s="198"/>
      <c r="F53" s="198"/>
      <c r="G53" s="198"/>
    </row>
    <row r="54" spans="2:7" ht="12.75"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workbookViewId="0" topLeftCell="A1">
      <selection activeCell="F19" sqref="F1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50</v>
      </c>
      <c r="B1" s="210"/>
      <c r="C1" s="97" t="str">
        <f>CONCATENATE(cislostavby," ",nazevstavby)</f>
        <v>RProj1707 Vybavení interiéru MŠ p.č. 877/135, Pha 9</v>
      </c>
      <c r="D1" s="98"/>
      <c r="E1" s="99"/>
      <c r="F1" s="98"/>
      <c r="G1" s="100" t="s">
        <v>51</v>
      </c>
      <c r="H1" s="101" t="s">
        <v>79</v>
      </c>
      <c r="I1" s="102"/>
    </row>
    <row r="2" spans="1:9" ht="13.5" thickBot="1">
      <c r="A2" s="211" t="s">
        <v>52</v>
      </c>
      <c r="B2" s="212"/>
      <c r="C2" s="103" t="str">
        <f>CONCATENATE(cisloobjektu," ",nazevobjektu)</f>
        <v>01 Vybavení interiéru MŠ p.č. 877/135, Pha 9</v>
      </c>
      <c r="D2" s="104"/>
      <c r="E2" s="105"/>
      <c r="F2" s="104"/>
      <c r="G2" s="213" t="s">
        <v>78</v>
      </c>
      <c r="H2" s="214"/>
      <c r="I2" s="21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53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54</v>
      </c>
      <c r="C6" s="110"/>
      <c r="D6" s="111"/>
      <c r="E6" s="112" t="s">
        <v>55</v>
      </c>
      <c r="F6" s="113" t="s">
        <v>56</v>
      </c>
      <c r="G6" s="113" t="s">
        <v>57</v>
      </c>
      <c r="H6" s="113" t="s">
        <v>58</v>
      </c>
      <c r="I6" s="114" t="s">
        <v>31</v>
      </c>
    </row>
    <row r="7" spans="1:9" s="35" customFormat="1" ht="13.5" thickBot="1">
      <c r="A7" s="194" t="str">
        <f>Položky!B7</f>
        <v>Int</v>
      </c>
      <c r="B7" s="115" t="str">
        <f>Položky!C7</f>
        <v>Interiér</v>
      </c>
      <c r="C7" s="66"/>
      <c r="D7" s="116"/>
      <c r="E7" s="195">
        <f>Položky!BA327</f>
        <v>0</v>
      </c>
      <c r="F7" s="196">
        <f>Položky!BB327</f>
        <v>0</v>
      </c>
      <c r="G7" s="196">
        <f>Položky!BC327</f>
        <v>0</v>
      </c>
      <c r="H7" s="196">
        <f>Položky!BD327</f>
        <v>0</v>
      </c>
      <c r="I7" s="197">
        <f>Položky!BE327</f>
        <v>0</v>
      </c>
    </row>
    <row r="8" spans="1:9" s="123" customFormat="1" ht="13.5" thickBot="1">
      <c r="A8" s="117"/>
      <c r="B8" s="118" t="s">
        <v>59</v>
      </c>
      <c r="C8" s="118"/>
      <c r="D8" s="119"/>
      <c r="E8" s="120">
        <f>SUM(E7:E7)</f>
        <v>0</v>
      </c>
      <c r="F8" s="121">
        <f>SUM(F7:F7)</f>
        <v>0</v>
      </c>
      <c r="G8" s="121">
        <f>SUM(G7:G7)</f>
        <v>0</v>
      </c>
      <c r="H8" s="121">
        <f>SUM(H7:H7)</f>
        <v>0</v>
      </c>
      <c r="I8" s="122">
        <f>SUM(I7:I7)</f>
        <v>0</v>
      </c>
    </row>
    <row r="9" spans="1:9" ht="12.75">
      <c r="A9" s="66"/>
      <c r="B9" s="66"/>
      <c r="C9" s="66"/>
      <c r="D9" s="66"/>
      <c r="E9" s="66"/>
      <c r="F9" s="66"/>
      <c r="G9" s="66"/>
      <c r="H9" s="66"/>
      <c r="I9" s="66"/>
    </row>
    <row r="10" spans="1:57" ht="19.5" customHeight="1">
      <c r="A10" s="107" t="s">
        <v>60</v>
      </c>
      <c r="B10" s="107"/>
      <c r="C10" s="107"/>
      <c r="D10" s="107"/>
      <c r="E10" s="107"/>
      <c r="F10" s="107"/>
      <c r="G10" s="124"/>
      <c r="H10" s="107"/>
      <c r="I10" s="107"/>
      <c r="BA10" s="41"/>
      <c r="BB10" s="41"/>
      <c r="BC10" s="41"/>
      <c r="BD10" s="41"/>
      <c r="BE10" s="41"/>
    </row>
    <row r="11" spans="1:9" ht="13.5" thickBot="1">
      <c r="A11" s="77"/>
      <c r="B11" s="77"/>
      <c r="C11" s="77"/>
      <c r="D11" s="77"/>
      <c r="E11" s="77"/>
      <c r="F11" s="77"/>
      <c r="G11" s="77"/>
      <c r="H11" s="77"/>
      <c r="I11" s="77"/>
    </row>
    <row r="12" spans="1:9" ht="12.75">
      <c r="A12" s="71" t="s">
        <v>61</v>
      </c>
      <c r="B12" s="72"/>
      <c r="C12" s="72"/>
      <c r="D12" s="125"/>
      <c r="E12" s="126" t="s">
        <v>62</v>
      </c>
      <c r="F12" s="127" t="s">
        <v>63</v>
      </c>
      <c r="G12" s="128" t="s">
        <v>64</v>
      </c>
      <c r="H12" s="129"/>
      <c r="I12" s="130" t="s">
        <v>62</v>
      </c>
    </row>
    <row r="13" spans="1:53" ht="12.75">
      <c r="A13" s="64" t="s">
        <v>84</v>
      </c>
      <c r="B13" s="55"/>
      <c r="C13" s="55"/>
      <c r="D13" s="131"/>
      <c r="E13" s="132">
        <v>0</v>
      </c>
      <c r="F13" s="133">
        <v>0</v>
      </c>
      <c r="G13" s="134">
        <f aca="true" t="shared" si="0" ref="G13:G20">CHOOSE(BA13+1,HSV+PSV,HSV+PSV+Mont,HSV+PSV+Dodavka+Mont,HSV,PSV,Mont,Dodavka,Mont+Dodavka,0)</f>
        <v>0</v>
      </c>
      <c r="H13" s="135"/>
      <c r="I13" s="136">
        <f aca="true" t="shared" si="1" ref="I13:I20">E13+F13*G13/100</f>
        <v>0</v>
      </c>
      <c r="BA13">
        <v>2</v>
      </c>
    </row>
    <row r="14" spans="1:53" ht="12.75">
      <c r="A14" s="64" t="s">
        <v>85</v>
      </c>
      <c r="B14" s="55"/>
      <c r="C14" s="55"/>
      <c r="D14" s="131"/>
      <c r="E14" s="132">
        <v>0</v>
      </c>
      <c r="F14" s="133">
        <v>0</v>
      </c>
      <c r="G14" s="134">
        <f t="shared" si="0"/>
        <v>0</v>
      </c>
      <c r="H14" s="135"/>
      <c r="I14" s="136">
        <f t="shared" si="1"/>
        <v>0</v>
      </c>
      <c r="BA14">
        <v>2</v>
      </c>
    </row>
    <row r="15" spans="1:53" ht="12.75">
      <c r="A15" s="64" t="s">
        <v>86</v>
      </c>
      <c r="B15" s="55"/>
      <c r="C15" s="55"/>
      <c r="D15" s="131"/>
      <c r="E15" s="132">
        <v>0</v>
      </c>
      <c r="F15" s="133">
        <v>0</v>
      </c>
      <c r="G15" s="134">
        <f t="shared" si="0"/>
        <v>0</v>
      </c>
      <c r="H15" s="135"/>
      <c r="I15" s="136">
        <f t="shared" si="1"/>
        <v>0</v>
      </c>
      <c r="BA15">
        <v>2</v>
      </c>
    </row>
    <row r="16" spans="1:53" ht="12.75">
      <c r="A16" s="64" t="s">
        <v>87</v>
      </c>
      <c r="B16" s="55"/>
      <c r="C16" s="55"/>
      <c r="D16" s="131"/>
      <c r="E16" s="132">
        <v>0</v>
      </c>
      <c r="F16" s="133">
        <v>0</v>
      </c>
      <c r="G16" s="134">
        <f t="shared" si="0"/>
        <v>0</v>
      </c>
      <c r="H16" s="135"/>
      <c r="I16" s="136">
        <f t="shared" si="1"/>
        <v>0</v>
      </c>
      <c r="BA16">
        <v>2</v>
      </c>
    </row>
    <row r="17" spans="1:53" ht="12.75">
      <c r="A17" s="64" t="s">
        <v>88</v>
      </c>
      <c r="B17" s="55"/>
      <c r="C17" s="55"/>
      <c r="D17" s="131"/>
      <c r="E17" s="132">
        <v>0</v>
      </c>
      <c r="F17" s="133">
        <v>0</v>
      </c>
      <c r="G17" s="134">
        <f t="shared" si="0"/>
        <v>0</v>
      </c>
      <c r="H17" s="135"/>
      <c r="I17" s="136">
        <f t="shared" si="1"/>
        <v>0</v>
      </c>
      <c r="BA17">
        <v>2</v>
      </c>
    </row>
    <row r="18" spans="1:53" ht="12.75">
      <c r="A18" s="64" t="s">
        <v>89</v>
      </c>
      <c r="B18" s="55"/>
      <c r="C18" s="55"/>
      <c r="D18" s="131"/>
      <c r="E18" s="132">
        <v>0</v>
      </c>
      <c r="F18" s="133">
        <v>0</v>
      </c>
      <c r="G18" s="134">
        <f t="shared" si="0"/>
        <v>0</v>
      </c>
      <c r="H18" s="135"/>
      <c r="I18" s="136">
        <f t="shared" si="1"/>
        <v>0</v>
      </c>
      <c r="BA18">
        <v>2</v>
      </c>
    </row>
    <row r="19" spans="1:53" ht="12.75">
      <c r="A19" s="64" t="s">
        <v>90</v>
      </c>
      <c r="B19" s="55"/>
      <c r="C19" s="55"/>
      <c r="D19" s="131"/>
      <c r="E19" s="132">
        <v>0</v>
      </c>
      <c r="F19" s="133">
        <v>0</v>
      </c>
      <c r="G19" s="134">
        <f t="shared" si="0"/>
        <v>0</v>
      </c>
      <c r="H19" s="135"/>
      <c r="I19" s="136">
        <f t="shared" si="1"/>
        <v>0</v>
      </c>
      <c r="BA19">
        <v>2</v>
      </c>
    </row>
    <row r="20" spans="1:53" ht="12.75">
      <c r="A20" s="64" t="s">
        <v>91</v>
      </c>
      <c r="B20" s="55"/>
      <c r="C20" s="55"/>
      <c r="D20" s="131"/>
      <c r="E20" s="132">
        <v>0</v>
      </c>
      <c r="F20" s="133">
        <v>0</v>
      </c>
      <c r="G20" s="134">
        <f t="shared" si="0"/>
        <v>0</v>
      </c>
      <c r="H20" s="135"/>
      <c r="I20" s="136">
        <f t="shared" si="1"/>
        <v>0</v>
      </c>
      <c r="BA20">
        <v>2</v>
      </c>
    </row>
    <row r="21" spans="1:9" ht="13.5" thickBot="1">
      <c r="A21" s="137"/>
      <c r="B21" s="138" t="s">
        <v>65</v>
      </c>
      <c r="C21" s="139"/>
      <c r="D21" s="140"/>
      <c r="E21" s="141"/>
      <c r="F21" s="142"/>
      <c r="G21" s="142"/>
      <c r="H21" s="216">
        <f>SUM(I13:I20)</f>
        <v>0</v>
      </c>
      <c r="I21" s="217"/>
    </row>
    <row r="23" spans="2:9" ht="12.75">
      <c r="B23" s="123"/>
      <c r="F23" s="143"/>
      <c r="G23" s="144"/>
      <c r="H23" s="144"/>
      <c r="I23" s="145"/>
    </row>
    <row r="24" spans="6:9" ht="12.75">
      <c r="F24" s="143"/>
      <c r="G24" s="144"/>
      <c r="H24" s="144"/>
      <c r="I24" s="145"/>
    </row>
    <row r="25" spans="6:9" ht="12.75">
      <c r="F25" s="143"/>
      <c r="G25" s="144"/>
      <c r="H25" s="144"/>
      <c r="I25" s="145"/>
    </row>
    <row r="26" spans="6:9" ht="12.75">
      <c r="F26" s="143"/>
      <c r="G26" s="144"/>
      <c r="H26" s="144"/>
      <c r="I26" s="145"/>
    </row>
    <row r="27" spans="6:9" ht="12.75"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400"/>
  <sheetViews>
    <sheetView showGridLines="0" showZeros="0" workbookViewId="0" topLeftCell="A46">
      <selection activeCell="F21" sqref="F21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18" t="s">
        <v>66</v>
      </c>
      <c r="B1" s="218"/>
      <c r="C1" s="218"/>
      <c r="D1" s="218"/>
      <c r="E1" s="218"/>
      <c r="F1" s="218"/>
      <c r="G1" s="21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09" t="s">
        <v>50</v>
      </c>
      <c r="B3" s="210"/>
      <c r="C3" s="97" t="str">
        <f>CONCATENATE(cislostavby," ",nazevstavby)</f>
        <v>RProj1707 Vybavení interiéru MŠ p.č. 877/135, Pha 9</v>
      </c>
      <c r="D3" s="151"/>
      <c r="E3" s="152" t="s">
        <v>67</v>
      </c>
      <c r="F3" s="153" t="str">
        <f>Rekapitulace!H1</f>
        <v>01</v>
      </c>
      <c r="G3" s="154"/>
    </row>
    <row r="4" spans="1:7" ht="13.5" thickBot="1">
      <c r="A4" s="219" t="s">
        <v>52</v>
      </c>
      <c r="B4" s="212"/>
      <c r="C4" s="103" t="str">
        <f>CONCATENATE(cisloobjektu," ",nazevobjektu)</f>
        <v>01 Vybavení interiéru MŠ p.č. 877/135, Pha 9</v>
      </c>
      <c r="D4" s="155"/>
      <c r="E4" s="220" t="str">
        <f>Rekapitulace!G2</f>
        <v>Vybavení interiéru MŠ p.č. 877/135, Pha 9</v>
      </c>
      <c r="F4" s="221"/>
      <c r="G4" s="22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68</v>
      </c>
      <c r="B6" s="160" t="s">
        <v>69</v>
      </c>
      <c r="C6" s="160" t="s">
        <v>70</v>
      </c>
      <c r="D6" s="160" t="s">
        <v>71</v>
      </c>
      <c r="E6" s="161" t="s">
        <v>72</v>
      </c>
      <c r="F6" s="160" t="s">
        <v>73</v>
      </c>
      <c r="G6" s="162" t="s">
        <v>74</v>
      </c>
    </row>
    <row r="7" spans="1:15" ht="12.75">
      <c r="A7" s="163" t="s">
        <v>75</v>
      </c>
      <c r="B7" s="164" t="s">
        <v>80</v>
      </c>
      <c r="C7" s="165" t="s">
        <v>81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305</v>
      </c>
      <c r="C8" s="173" t="s">
        <v>82</v>
      </c>
      <c r="D8" s="174" t="s">
        <v>83</v>
      </c>
      <c r="E8" s="175">
        <v>2</v>
      </c>
      <c r="F8" s="175"/>
      <c r="G8" s="176">
        <f aca="true" t="shared" si="0" ref="G8:G71">E8*F8</f>
        <v>0</v>
      </c>
      <c r="O8" s="170">
        <v>2</v>
      </c>
      <c r="AA8" s="146">
        <v>12</v>
      </c>
      <c r="AB8" s="146">
        <v>0</v>
      </c>
      <c r="AC8" s="146">
        <v>1</v>
      </c>
      <c r="AZ8" s="146">
        <v>2</v>
      </c>
      <c r="BA8" s="146">
        <f aca="true" t="shared" si="1" ref="BA8:BA71">IF(AZ8=1,G8,0)</f>
        <v>0</v>
      </c>
      <c r="BB8" s="146">
        <f aca="true" t="shared" si="2" ref="BB8:BB71">IF(AZ8=2,G8,0)</f>
        <v>0</v>
      </c>
      <c r="BC8" s="146">
        <f aca="true" t="shared" si="3" ref="BC8:BC71">IF(AZ8=3,G8,0)</f>
        <v>0</v>
      </c>
      <c r="BD8" s="146">
        <f aca="true" t="shared" si="4" ref="BD8:BD71">IF(AZ8=4,G8,0)</f>
        <v>0</v>
      </c>
      <c r="BE8" s="146">
        <f aca="true" t="shared" si="5" ref="BE8:BE71">IF(AZ8=5,G8,0)</f>
        <v>0</v>
      </c>
      <c r="CA8" s="177">
        <v>12</v>
      </c>
      <c r="CB8" s="177">
        <v>0</v>
      </c>
      <c r="CZ8" s="146">
        <v>0</v>
      </c>
    </row>
    <row r="9" spans="1:104" ht="12.75">
      <c r="A9" s="171">
        <v>2</v>
      </c>
      <c r="B9" s="172"/>
      <c r="C9" s="173" t="s">
        <v>95</v>
      </c>
      <c r="D9" s="174" t="s">
        <v>83</v>
      </c>
      <c r="E9" s="175">
        <v>2</v>
      </c>
      <c r="F9" s="175"/>
      <c r="G9" s="176">
        <f t="shared" si="0"/>
        <v>0</v>
      </c>
      <c r="O9" s="170">
        <v>2</v>
      </c>
      <c r="AA9" s="146">
        <v>12</v>
      </c>
      <c r="AB9" s="146">
        <v>0</v>
      </c>
      <c r="AC9" s="146">
        <v>2</v>
      </c>
      <c r="AZ9" s="146">
        <v>2</v>
      </c>
      <c r="BA9" s="146">
        <f t="shared" si="1"/>
        <v>0</v>
      </c>
      <c r="BB9" s="146">
        <f t="shared" si="2"/>
        <v>0</v>
      </c>
      <c r="BC9" s="146">
        <f t="shared" si="3"/>
        <v>0</v>
      </c>
      <c r="BD9" s="146">
        <f t="shared" si="4"/>
        <v>0</v>
      </c>
      <c r="BE9" s="146">
        <f t="shared" si="5"/>
        <v>0</v>
      </c>
      <c r="CA9" s="177">
        <v>12</v>
      </c>
      <c r="CB9" s="177">
        <v>0</v>
      </c>
      <c r="CZ9" s="146">
        <v>0</v>
      </c>
    </row>
    <row r="10" spans="1:104" ht="12.75">
      <c r="A10" s="171">
        <v>3</v>
      </c>
      <c r="B10" s="172" t="s">
        <v>306</v>
      </c>
      <c r="C10" s="173" t="s">
        <v>96</v>
      </c>
      <c r="D10" s="174" t="s">
        <v>83</v>
      </c>
      <c r="E10" s="175">
        <v>4</v>
      </c>
      <c r="F10" s="175"/>
      <c r="G10" s="176">
        <f t="shared" si="0"/>
        <v>0</v>
      </c>
      <c r="O10" s="170">
        <v>2</v>
      </c>
      <c r="AA10" s="146">
        <v>12</v>
      </c>
      <c r="AB10" s="146">
        <v>0</v>
      </c>
      <c r="AC10" s="146">
        <v>2</v>
      </c>
      <c r="AZ10" s="146">
        <v>2</v>
      </c>
      <c r="BA10" s="146">
        <f t="shared" si="1"/>
        <v>0</v>
      </c>
      <c r="BB10" s="146">
        <f t="shared" si="2"/>
        <v>0</v>
      </c>
      <c r="BC10" s="146">
        <f t="shared" si="3"/>
        <v>0</v>
      </c>
      <c r="BD10" s="146">
        <f t="shared" si="4"/>
        <v>0</v>
      </c>
      <c r="BE10" s="146">
        <f t="shared" si="5"/>
        <v>0</v>
      </c>
      <c r="CA10" s="177">
        <v>12</v>
      </c>
      <c r="CB10" s="177">
        <v>0</v>
      </c>
      <c r="CZ10" s="146">
        <v>0</v>
      </c>
    </row>
    <row r="11" spans="1:104" ht="12.75">
      <c r="A11" s="171">
        <v>4</v>
      </c>
      <c r="B11" s="172"/>
      <c r="C11" s="173" t="s">
        <v>97</v>
      </c>
      <c r="D11" s="174" t="s">
        <v>83</v>
      </c>
      <c r="E11" s="175">
        <v>4</v>
      </c>
      <c r="F11" s="175"/>
      <c r="G11" s="176">
        <f t="shared" si="0"/>
        <v>0</v>
      </c>
      <c r="O11" s="170">
        <v>2</v>
      </c>
      <c r="AA11" s="146">
        <v>12</v>
      </c>
      <c r="AB11" s="146">
        <v>0</v>
      </c>
      <c r="AC11" s="146">
        <v>2</v>
      </c>
      <c r="AZ11" s="146">
        <v>2</v>
      </c>
      <c r="BA11" s="146">
        <f t="shared" si="1"/>
        <v>0</v>
      </c>
      <c r="BB11" s="146">
        <f t="shared" si="2"/>
        <v>0</v>
      </c>
      <c r="BC11" s="146">
        <f t="shared" si="3"/>
        <v>0</v>
      </c>
      <c r="BD11" s="146">
        <f t="shared" si="4"/>
        <v>0</v>
      </c>
      <c r="BE11" s="146">
        <f t="shared" si="5"/>
        <v>0</v>
      </c>
      <c r="CA11" s="177">
        <v>12</v>
      </c>
      <c r="CB11" s="177">
        <v>0</v>
      </c>
      <c r="CZ11" s="146">
        <v>0</v>
      </c>
    </row>
    <row r="12" spans="1:104" ht="12.75">
      <c r="A12" s="171">
        <v>5</v>
      </c>
      <c r="B12" s="172" t="s">
        <v>307</v>
      </c>
      <c r="C12" s="173" t="s">
        <v>96</v>
      </c>
      <c r="D12" s="174" t="s">
        <v>83</v>
      </c>
      <c r="E12" s="175">
        <v>2</v>
      </c>
      <c r="F12" s="175"/>
      <c r="G12" s="176">
        <f t="shared" si="0"/>
        <v>0</v>
      </c>
      <c r="O12" s="170">
        <v>2</v>
      </c>
      <c r="AA12" s="146">
        <v>12</v>
      </c>
      <c r="AB12" s="146">
        <v>0</v>
      </c>
      <c r="AC12" s="146">
        <v>2</v>
      </c>
      <c r="AZ12" s="146">
        <v>2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7">
        <v>12</v>
      </c>
      <c r="CB12" s="177">
        <v>0</v>
      </c>
      <c r="CZ12" s="146">
        <v>0</v>
      </c>
    </row>
    <row r="13" spans="1:104" ht="12.75">
      <c r="A13" s="171">
        <v>6</v>
      </c>
      <c r="B13" s="172"/>
      <c r="C13" s="173" t="s">
        <v>98</v>
      </c>
      <c r="D13" s="174" t="s">
        <v>83</v>
      </c>
      <c r="E13" s="175">
        <v>2</v>
      </c>
      <c r="F13" s="175"/>
      <c r="G13" s="176">
        <f t="shared" si="0"/>
        <v>0</v>
      </c>
      <c r="O13" s="170">
        <v>2</v>
      </c>
      <c r="AA13" s="146">
        <v>12</v>
      </c>
      <c r="AB13" s="146">
        <v>0</v>
      </c>
      <c r="AC13" s="146">
        <v>2</v>
      </c>
      <c r="AZ13" s="146">
        <v>2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7">
        <v>12</v>
      </c>
      <c r="CB13" s="177">
        <v>0</v>
      </c>
      <c r="CZ13" s="146">
        <v>0</v>
      </c>
    </row>
    <row r="14" spans="1:104" ht="12.75">
      <c r="A14" s="171">
        <v>7</v>
      </c>
      <c r="B14" s="172" t="s">
        <v>308</v>
      </c>
      <c r="C14" s="173" t="s">
        <v>96</v>
      </c>
      <c r="D14" s="174" t="s">
        <v>83</v>
      </c>
      <c r="E14" s="175">
        <v>4</v>
      </c>
      <c r="F14" s="175"/>
      <c r="G14" s="176">
        <f t="shared" si="0"/>
        <v>0</v>
      </c>
      <c r="O14" s="170">
        <v>2</v>
      </c>
      <c r="AA14" s="146">
        <v>12</v>
      </c>
      <c r="AB14" s="146">
        <v>0</v>
      </c>
      <c r="AC14" s="146">
        <v>2</v>
      </c>
      <c r="AZ14" s="146">
        <v>2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7">
        <v>12</v>
      </c>
      <c r="CB14" s="177">
        <v>0</v>
      </c>
      <c r="CZ14" s="146">
        <v>0</v>
      </c>
    </row>
    <row r="15" spans="1:104" ht="12.75">
      <c r="A15" s="171">
        <v>8</v>
      </c>
      <c r="B15" s="172"/>
      <c r="C15" s="173" t="s">
        <v>99</v>
      </c>
      <c r="D15" s="174" t="s">
        <v>83</v>
      </c>
      <c r="E15" s="175">
        <v>4</v>
      </c>
      <c r="F15" s="175"/>
      <c r="G15" s="176">
        <f t="shared" si="0"/>
        <v>0</v>
      </c>
      <c r="O15" s="170">
        <v>2</v>
      </c>
      <c r="AA15" s="146">
        <v>12</v>
      </c>
      <c r="AB15" s="146">
        <v>0</v>
      </c>
      <c r="AC15" s="146">
        <v>2</v>
      </c>
      <c r="AZ15" s="146">
        <v>2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7">
        <v>12</v>
      </c>
      <c r="CB15" s="177">
        <v>0</v>
      </c>
      <c r="CZ15" s="146">
        <v>0</v>
      </c>
    </row>
    <row r="16" spans="1:104" ht="12.75">
      <c r="A16" s="171">
        <v>9</v>
      </c>
      <c r="B16" s="172" t="s">
        <v>309</v>
      </c>
      <c r="C16" s="173" t="s">
        <v>100</v>
      </c>
      <c r="D16" s="174" t="s">
        <v>83</v>
      </c>
      <c r="E16" s="175">
        <v>9</v>
      </c>
      <c r="F16" s="175"/>
      <c r="G16" s="176">
        <f t="shared" si="0"/>
        <v>0</v>
      </c>
      <c r="O16" s="170">
        <v>2</v>
      </c>
      <c r="AA16" s="146">
        <v>12</v>
      </c>
      <c r="AB16" s="146">
        <v>0</v>
      </c>
      <c r="AC16" s="146">
        <v>2</v>
      </c>
      <c r="AZ16" s="146">
        <v>2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7">
        <v>12</v>
      </c>
      <c r="CB16" s="177">
        <v>0</v>
      </c>
      <c r="CZ16" s="146">
        <v>0</v>
      </c>
    </row>
    <row r="17" spans="1:104" ht="12.75">
      <c r="A17" s="171">
        <v>10</v>
      </c>
      <c r="B17" s="172"/>
      <c r="C17" s="173" t="s">
        <v>101</v>
      </c>
      <c r="D17" s="174" t="s">
        <v>83</v>
      </c>
      <c r="E17" s="175">
        <v>9</v>
      </c>
      <c r="F17" s="175"/>
      <c r="G17" s="176">
        <f t="shared" si="0"/>
        <v>0</v>
      </c>
      <c r="O17" s="170">
        <v>2</v>
      </c>
      <c r="AA17" s="146">
        <v>12</v>
      </c>
      <c r="AB17" s="146">
        <v>0</v>
      </c>
      <c r="AC17" s="146">
        <v>2</v>
      </c>
      <c r="AZ17" s="146">
        <v>2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7">
        <v>12</v>
      </c>
      <c r="CB17" s="177">
        <v>0</v>
      </c>
      <c r="CZ17" s="146">
        <v>0</v>
      </c>
    </row>
    <row r="18" spans="1:104" ht="12.75">
      <c r="A18" s="171">
        <v>11</v>
      </c>
      <c r="B18" s="172" t="s">
        <v>310</v>
      </c>
      <c r="C18" s="173" t="s">
        <v>100</v>
      </c>
      <c r="D18" s="174" t="s">
        <v>83</v>
      </c>
      <c r="E18" s="175">
        <v>3</v>
      </c>
      <c r="F18" s="175"/>
      <c r="G18" s="176">
        <f t="shared" si="0"/>
        <v>0</v>
      </c>
      <c r="O18" s="170">
        <v>2</v>
      </c>
      <c r="AA18" s="146">
        <v>12</v>
      </c>
      <c r="AB18" s="146">
        <v>0</v>
      </c>
      <c r="AC18" s="146">
        <v>2</v>
      </c>
      <c r="AZ18" s="146">
        <v>2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7">
        <v>12</v>
      </c>
      <c r="CB18" s="177">
        <v>0</v>
      </c>
      <c r="CZ18" s="146">
        <v>0</v>
      </c>
    </row>
    <row r="19" spans="1:104" ht="12.75">
      <c r="A19" s="171">
        <v>12</v>
      </c>
      <c r="B19" s="172"/>
      <c r="C19" s="173" t="s">
        <v>102</v>
      </c>
      <c r="D19" s="174" t="s">
        <v>83</v>
      </c>
      <c r="E19" s="175">
        <v>3</v>
      </c>
      <c r="F19" s="175"/>
      <c r="G19" s="176">
        <f t="shared" si="0"/>
        <v>0</v>
      </c>
      <c r="O19" s="170">
        <v>2</v>
      </c>
      <c r="AA19" s="146">
        <v>12</v>
      </c>
      <c r="AB19" s="146">
        <v>0</v>
      </c>
      <c r="AC19" s="146">
        <v>2</v>
      </c>
      <c r="AZ19" s="146">
        <v>2</v>
      </c>
      <c r="BA19" s="146">
        <f t="shared" si="1"/>
        <v>0</v>
      </c>
      <c r="BB19" s="146">
        <f t="shared" si="2"/>
        <v>0</v>
      </c>
      <c r="BC19" s="146">
        <f t="shared" si="3"/>
        <v>0</v>
      </c>
      <c r="BD19" s="146">
        <f t="shared" si="4"/>
        <v>0</v>
      </c>
      <c r="BE19" s="146">
        <f t="shared" si="5"/>
        <v>0</v>
      </c>
      <c r="CA19" s="177">
        <v>12</v>
      </c>
      <c r="CB19" s="177">
        <v>0</v>
      </c>
      <c r="CZ19" s="146">
        <v>0</v>
      </c>
    </row>
    <row r="20" spans="1:104" ht="12.75">
      <c r="A20" s="171">
        <v>13</v>
      </c>
      <c r="B20" s="172" t="s">
        <v>311</v>
      </c>
      <c r="C20" s="173" t="s">
        <v>100</v>
      </c>
      <c r="D20" s="174" t="s">
        <v>83</v>
      </c>
      <c r="E20" s="175">
        <v>9</v>
      </c>
      <c r="F20" s="175"/>
      <c r="G20" s="176">
        <f t="shared" si="0"/>
        <v>0</v>
      </c>
      <c r="O20" s="170">
        <v>2</v>
      </c>
      <c r="AA20" s="146">
        <v>12</v>
      </c>
      <c r="AB20" s="146">
        <v>0</v>
      </c>
      <c r="AC20" s="146">
        <v>2</v>
      </c>
      <c r="AZ20" s="146">
        <v>2</v>
      </c>
      <c r="BA20" s="146">
        <f t="shared" si="1"/>
        <v>0</v>
      </c>
      <c r="BB20" s="146">
        <f t="shared" si="2"/>
        <v>0</v>
      </c>
      <c r="BC20" s="146">
        <f t="shared" si="3"/>
        <v>0</v>
      </c>
      <c r="BD20" s="146">
        <f t="shared" si="4"/>
        <v>0</v>
      </c>
      <c r="BE20" s="146">
        <f t="shared" si="5"/>
        <v>0</v>
      </c>
      <c r="CA20" s="177">
        <v>12</v>
      </c>
      <c r="CB20" s="177">
        <v>0</v>
      </c>
      <c r="CZ20" s="146">
        <v>0</v>
      </c>
    </row>
    <row r="21" spans="1:104" ht="12.75">
      <c r="A21" s="171">
        <v>14</v>
      </c>
      <c r="B21" s="172"/>
      <c r="C21" s="173" t="s">
        <v>103</v>
      </c>
      <c r="D21" s="174" t="s">
        <v>83</v>
      </c>
      <c r="E21" s="175">
        <v>9</v>
      </c>
      <c r="F21" s="175"/>
      <c r="G21" s="176">
        <f t="shared" si="0"/>
        <v>0</v>
      </c>
      <c r="O21" s="170">
        <v>2</v>
      </c>
      <c r="AA21" s="146">
        <v>12</v>
      </c>
      <c r="AB21" s="146">
        <v>0</v>
      </c>
      <c r="AC21" s="146">
        <v>2</v>
      </c>
      <c r="AZ21" s="146">
        <v>2</v>
      </c>
      <c r="BA21" s="146">
        <f t="shared" si="1"/>
        <v>0</v>
      </c>
      <c r="BB21" s="146">
        <f t="shared" si="2"/>
        <v>0</v>
      </c>
      <c r="BC21" s="146">
        <f t="shared" si="3"/>
        <v>0</v>
      </c>
      <c r="BD21" s="146">
        <f t="shared" si="4"/>
        <v>0</v>
      </c>
      <c r="BE21" s="146">
        <f t="shared" si="5"/>
        <v>0</v>
      </c>
      <c r="CA21" s="177">
        <v>12</v>
      </c>
      <c r="CB21" s="177">
        <v>0</v>
      </c>
      <c r="CZ21" s="146">
        <v>0</v>
      </c>
    </row>
    <row r="22" spans="1:104" ht="12.75">
      <c r="A22" s="171">
        <v>15</v>
      </c>
      <c r="B22" s="172" t="s">
        <v>312</v>
      </c>
      <c r="C22" s="173" t="s">
        <v>100</v>
      </c>
      <c r="D22" s="174" t="s">
        <v>83</v>
      </c>
      <c r="E22" s="175">
        <v>4</v>
      </c>
      <c r="F22" s="175"/>
      <c r="G22" s="176">
        <f t="shared" si="0"/>
        <v>0</v>
      </c>
      <c r="O22" s="170">
        <v>2</v>
      </c>
      <c r="AA22" s="146">
        <v>12</v>
      </c>
      <c r="AB22" s="146">
        <v>0</v>
      </c>
      <c r="AC22" s="146">
        <v>2</v>
      </c>
      <c r="AZ22" s="146">
        <v>2</v>
      </c>
      <c r="BA22" s="146">
        <f t="shared" si="1"/>
        <v>0</v>
      </c>
      <c r="BB22" s="146">
        <f t="shared" si="2"/>
        <v>0</v>
      </c>
      <c r="BC22" s="146">
        <f t="shared" si="3"/>
        <v>0</v>
      </c>
      <c r="BD22" s="146">
        <f t="shared" si="4"/>
        <v>0</v>
      </c>
      <c r="BE22" s="146">
        <f t="shared" si="5"/>
        <v>0</v>
      </c>
      <c r="CA22" s="177">
        <v>12</v>
      </c>
      <c r="CB22" s="177">
        <v>0</v>
      </c>
      <c r="CZ22" s="146">
        <v>0</v>
      </c>
    </row>
    <row r="23" spans="1:104" ht="12.75">
      <c r="A23" s="171">
        <v>16</v>
      </c>
      <c r="B23" s="172"/>
      <c r="C23" s="173" t="s">
        <v>104</v>
      </c>
      <c r="D23" s="174" t="s">
        <v>83</v>
      </c>
      <c r="E23" s="175">
        <v>4</v>
      </c>
      <c r="F23" s="175"/>
      <c r="G23" s="176">
        <f t="shared" si="0"/>
        <v>0</v>
      </c>
      <c r="O23" s="170">
        <v>2</v>
      </c>
      <c r="AA23" s="146">
        <v>12</v>
      </c>
      <c r="AB23" s="146">
        <v>0</v>
      </c>
      <c r="AC23" s="146">
        <v>2</v>
      </c>
      <c r="AZ23" s="146">
        <v>2</v>
      </c>
      <c r="BA23" s="146">
        <f t="shared" si="1"/>
        <v>0</v>
      </c>
      <c r="BB23" s="146">
        <f t="shared" si="2"/>
        <v>0</v>
      </c>
      <c r="BC23" s="146">
        <f t="shared" si="3"/>
        <v>0</v>
      </c>
      <c r="BD23" s="146">
        <f t="shared" si="4"/>
        <v>0</v>
      </c>
      <c r="BE23" s="146">
        <f t="shared" si="5"/>
        <v>0</v>
      </c>
      <c r="CA23" s="177">
        <v>12</v>
      </c>
      <c r="CB23" s="177">
        <v>0</v>
      </c>
      <c r="CZ23" s="146">
        <v>0</v>
      </c>
    </row>
    <row r="24" spans="1:104" ht="12.75">
      <c r="A24" s="171">
        <v>17</v>
      </c>
      <c r="B24" s="172" t="s">
        <v>313</v>
      </c>
      <c r="C24" s="173" t="s">
        <v>105</v>
      </c>
      <c r="D24" s="174" t="s">
        <v>83</v>
      </c>
      <c r="E24" s="175">
        <v>1</v>
      </c>
      <c r="F24" s="175"/>
      <c r="G24" s="176">
        <f t="shared" si="0"/>
        <v>0</v>
      </c>
      <c r="O24" s="170">
        <v>2</v>
      </c>
      <c r="AA24" s="146">
        <v>12</v>
      </c>
      <c r="AB24" s="146">
        <v>0</v>
      </c>
      <c r="AC24" s="146">
        <v>2</v>
      </c>
      <c r="AZ24" s="146">
        <v>2</v>
      </c>
      <c r="BA24" s="146">
        <f t="shared" si="1"/>
        <v>0</v>
      </c>
      <c r="BB24" s="146">
        <f t="shared" si="2"/>
        <v>0</v>
      </c>
      <c r="BC24" s="146">
        <f t="shared" si="3"/>
        <v>0</v>
      </c>
      <c r="BD24" s="146">
        <f t="shared" si="4"/>
        <v>0</v>
      </c>
      <c r="BE24" s="146">
        <f t="shared" si="5"/>
        <v>0</v>
      </c>
      <c r="CA24" s="177">
        <v>12</v>
      </c>
      <c r="CB24" s="177">
        <v>0</v>
      </c>
      <c r="CZ24" s="146">
        <v>0</v>
      </c>
    </row>
    <row r="25" spans="1:104" ht="12.75">
      <c r="A25" s="171">
        <v>18</v>
      </c>
      <c r="B25" s="172"/>
      <c r="C25" s="173" t="s">
        <v>106</v>
      </c>
      <c r="D25" s="174" t="s">
        <v>83</v>
      </c>
      <c r="E25" s="175">
        <v>1</v>
      </c>
      <c r="F25" s="175"/>
      <c r="G25" s="176">
        <f t="shared" si="0"/>
        <v>0</v>
      </c>
      <c r="O25" s="170">
        <v>2</v>
      </c>
      <c r="AA25" s="146">
        <v>12</v>
      </c>
      <c r="AB25" s="146">
        <v>0</v>
      </c>
      <c r="AC25" s="146">
        <v>2</v>
      </c>
      <c r="AZ25" s="146">
        <v>2</v>
      </c>
      <c r="BA25" s="146">
        <f t="shared" si="1"/>
        <v>0</v>
      </c>
      <c r="BB25" s="146">
        <f t="shared" si="2"/>
        <v>0</v>
      </c>
      <c r="BC25" s="146">
        <f t="shared" si="3"/>
        <v>0</v>
      </c>
      <c r="BD25" s="146">
        <f t="shared" si="4"/>
        <v>0</v>
      </c>
      <c r="BE25" s="146">
        <f t="shared" si="5"/>
        <v>0</v>
      </c>
      <c r="CA25" s="177">
        <v>12</v>
      </c>
      <c r="CB25" s="177">
        <v>0</v>
      </c>
      <c r="CZ25" s="146">
        <v>0</v>
      </c>
    </row>
    <row r="26" spans="1:104" ht="12.75">
      <c r="A26" s="171">
        <v>19</v>
      </c>
      <c r="B26" s="172" t="s">
        <v>314</v>
      </c>
      <c r="C26" s="173" t="s">
        <v>105</v>
      </c>
      <c r="D26" s="174" t="s">
        <v>83</v>
      </c>
      <c r="E26" s="175">
        <v>2</v>
      </c>
      <c r="F26" s="175"/>
      <c r="G26" s="176">
        <f t="shared" si="0"/>
        <v>0</v>
      </c>
      <c r="O26" s="170">
        <v>2</v>
      </c>
      <c r="AA26" s="146">
        <v>12</v>
      </c>
      <c r="AB26" s="146">
        <v>0</v>
      </c>
      <c r="AC26" s="146">
        <v>2</v>
      </c>
      <c r="AZ26" s="146">
        <v>2</v>
      </c>
      <c r="BA26" s="146">
        <f t="shared" si="1"/>
        <v>0</v>
      </c>
      <c r="BB26" s="146">
        <f t="shared" si="2"/>
        <v>0</v>
      </c>
      <c r="BC26" s="146">
        <f t="shared" si="3"/>
        <v>0</v>
      </c>
      <c r="BD26" s="146">
        <f t="shared" si="4"/>
        <v>0</v>
      </c>
      <c r="BE26" s="146">
        <f t="shared" si="5"/>
        <v>0</v>
      </c>
      <c r="CA26" s="177">
        <v>12</v>
      </c>
      <c r="CB26" s="177">
        <v>0</v>
      </c>
      <c r="CZ26" s="146">
        <v>0</v>
      </c>
    </row>
    <row r="27" spans="1:104" ht="12.75">
      <c r="A27" s="171">
        <v>20</v>
      </c>
      <c r="B27" s="172"/>
      <c r="C27" s="173" t="s">
        <v>107</v>
      </c>
      <c r="D27" s="174" t="s">
        <v>83</v>
      </c>
      <c r="E27" s="175">
        <v>2</v>
      </c>
      <c r="F27" s="175"/>
      <c r="G27" s="176">
        <f t="shared" si="0"/>
        <v>0</v>
      </c>
      <c r="O27" s="170">
        <v>2</v>
      </c>
      <c r="AA27" s="146">
        <v>12</v>
      </c>
      <c r="AB27" s="146">
        <v>0</v>
      </c>
      <c r="AC27" s="146">
        <v>2</v>
      </c>
      <c r="AZ27" s="146">
        <v>2</v>
      </c>
      <c r="BA27" s="146">
        <f t="shared" si="1"/>
        <v>0</v>
      </c>
      <c r="BB27" s="146">
        <f t="shared" si="2"/>
        <v>0</v>
      </c>
      <c r="BC27" s="146">
        <f t="shared" si="3"/>
        <v>0</v>
      </c>
      <c r="BD27" s="146">
        <f t="shared" si="4"/>
        <v>0</v>
      </c>
      <c r="BE27" s="146">
        <f t="shared" si="5"/>
        <v>0</v>
      </c>
      <c r="CA27" s="177">
        <v>12</v>
      </c>
      <c r="CB27" s="177">
        <v>0</v>
      </c>
      <c r="CZ27" s="146">
        <v>0</v>
      </c>
    </row>
    <row r="28" spans="1:104" ht="12.75">
      <c r="A28" s="171">
        <v>21</v>
      </c>
      <c r="B28" s="172" t="s">
        <v>315</v>
      </c>
      <c r="C28" s="173" t="s">
        <v>105</v>
      </c>
      <c r="D28" s="174" t="s">
        <v>83</v>
      </c>
      <c r="E28" s="175">
        <v>1</v>
      </c>
      <c r="F28" s="175"/>
      <c r="G28" s="176">
        <f t="shared" si="0"/>
        <v>0</v>
      </c>
      <c r="O28" s="170">
        <v>2</v>
      </c>
      <c r="AA28" s="146">
        <v>12</v>
      </c>
      <c r="AB28" s="146">
        <v>0</v>
      </c>
      <c r="AC28" s="146">
        <v>2</v>
      </c>
      <c r="AZ28" s="146">
        <v>2</v>
      </c>
      <c r="BA28" s="146">
        <f t="shared" si="1"/>
        <v>0</v>
      </c>
      <c r="BB28" s="146">
        <f t="shared" si="2"/>
        <v>0</v>
      </c>
      <c r="BC28" s="146">
        <f t="shared" si="3"/>
        <v>0</v>
      </c>
      <c r="BD28" s="146">
        <f t="shared" si="4"/>
        <v>0</v>
      </c>
      <c r="BE28" s="146">
        <f t="shared" si="5"/>
        <v>0</v>
      </c>
      <c r="CA28" s="177">
        <v>12</v>
      </c>
      <c r="CB28" s="177">
        <v>0</v>
      </c>
      <c r="CZ28" s="146">
        <v>0</v>
      </c>
    </row>
    <row r="29" spans="1:104" ht="12.75">
      <c r="A29" s="171">
        <v>22</v>
      </c>
      <c r="B29" s="172"/>
      <c r="C29" s="173" t="s">
        <v>108</v>
      </c>
      <c r="D29" s="174" t="s">
        <v>83</v>
      </c>
      <c r="E29" s="175">
        <v>1</v>
      </c>
      <c r="F29" s="175"/>
      <c r="G29" s="176">
        <f t="shared" si="0"/>
        <v>0</v>
      </c>
      <c r="O29" s="170">
        <v>2</v>
      </c>
      <c r="AA29" s="146">
        <v>12</v>
      </c>
      <c r="AB29" s="146">
        <v>0</v>
      </c>
      <c r="AC29" s="146">
        <v>2</v>
      </c>
      <c r="AZ29" s="146">
        <v>2</v>
      </c>
      <c r="BA29" s="146">
        <f t="shared" si="1"/>
        <v>0</v>
      </c>
      <c r="BB29" s="146">
        <f t="shared" si="2"/>
        <v>0</v>
      </c>
      <c r="BC29" s="146">
        <f t="shared" si="3"/>
        <v>0</v>
      </c>
      <c r="BD29" s="146">
        <f t="shared" si="4"/>
        <v>0</v>
      </c>
      <c r="BE29" s="146">
        <f t="shared" si="5"/>
        <v>0</v>
      </c>
      <c r="CA29" s="177">
        <v>12</v>
      </c>
      <c r="CB29" s="177">
        <v>0</v>
      </c>
      <c r="CZ29" s="146">
        <v>0</v>
      </c>
    </row>
    <row r="30" spans="1:104" ht="12.75">
      <c r="A30" s="171">
        <v>23</v>
      </c>
      <c r="B30" s="172" t="s">
        <v>316</v>
      </c>
      <c r="C30" s="173" t="s">
        <v>105</v>
      </c>
      <c r="D30" s="174" t="s">
        <v>83</v>
      </c>
      <c r="E30" s="175">
        <v>2</v>
      </c>
      <c r="F30" s="175"/>
      <c r="G30" s="176">
        <f t="shared" si="0"/>
        <v>0</v>
      </c>
      <c r="O30" s="170">
        <v>2</v>
      </c>
      <c r="AA30" s="146">
        <v>12</v>
      </c>
      <c r="AB30" s="146">
        <v>0</v>
      </c>
      <c r="AC30" s="146">
        <v>2</v>
      </c>
      <c r="AZ30" s="146">
        <v>2</v>
      </c>
      <c r="BA30" s="146">
        <f t="shared" si="1"/>
        <v>0</v>
      </c>
      <c r="BB30" s="146">
        <f t="shared" si="2"/>
        <v>0</v>
      </c>
      <c r="BC30" s="146">
        <f t="shared" si="3"/>
        <v>0</v>
      </c>
      <c r="BD30" s="146">
        <f t="shared" si="4"/>
        <v>0</v>
      </c>
      <c r="BE30" s="146">
        <f t="shared" si="5"/>
        <v>0</v>
      </c>
      <c r="CA30" s="177">
        <v>12</v>
      </c>
      <c r="CB30" s="177">
        <v>0</v>
      </c>
      <c r="CZ30" s="146">
        <v>0</v>
      </c>
    </row>
    <row r="31" spans="1:104" ht="12.75">
      <c r="A31" s="171">
        <v>24</v>
      </c>
      <c r="B31" s="172"/>
      <c r="C31" s="173" t="s">
        <v>109</v>
      </c>
      <c r="D31" s="174" t="s">
        <v>83</v>
      </c>
      <c r="E31" s="175">
        <v>2</v>
      </c>
      <c r="F31" s="175"/>
      <c r="G31" s="176">
        <f t="shared" si="0"/>
        <v>0</v>
      </c>
      <c r="O31" s="170">
        <v>2</v>
      </c>
      <c r="AA31" s="146">
        <v>12</v>
      </c>
      <c r="AB31" s="146">
        <v>0</v>
      </c>
      <c r="AC31" s="146">
        <v>2</v>
      </c>
      <c r="AZ31" s="146">
        <v>2</v>
      </c>
      <c r="BA31" s="146">
        <f t="shared" si="1"/>
        <v>0</v>
      </c>
      <c r="BB31" s="146">
        <f t="shared" si="2"/>
        <v>0</v>
      </c>
      <c r="BC31" s="146">
        <f t="shared" si="3"/>
        <v>0</v>
      </c>
      <c r="BD31" s="146">
        <f t="shared" si="4"/>
        <v>0</v>
      </c>
      <c r="BE31" s="146">
        <f t="shared" si="5"/>
        <v>0</v>
      </c>
      <c r="CA31" s="177">
        <v>12</v>
      </c>
      <c r="CB31" s="177">
        <v>0</v>
      </c>
      <c r="CZ31" s="146">
        <v>0</v>
      </c>
    </row>
    <row r="32" spans="1:104" ht="12.75">
      <c r="A32" s="171">
        <v>25</v>
      </c>
      <c r="B32" s="172" t="s">
        <v>317</v>
      </c>
      <c r="C32" s="173" t="s">
        <v>100</v>
      </c>
      <c r="D32" s="174" t="s">
        <v>83</v>
      </c>
      <c r="E32" s="175">
        <v>2</v>
      </c>
      <c r="F32" s="175"/>
      <c r="G32" s="176">
        <f t="shared" si="0"/>
        <v>0</v>
      </c>
      <c r="O32" s="170">
        <v>2</v>
      </c>
      <c r="AA32" s="146">
        <v>12</v>
      </c>
      <c r="AB32" s="146">
        <v>0</v>
      </c>
      <c r="AC32" s="146">
        <v>2</v>
      </c>
      <c r="AZ32" s="146">
        <v>2</v>
      </c>
      <c r="BA32" s="146">
        <f t="shared" si="1"/>
        <v>0</v>
      </c>
      <c r="BB32" s="146">
        <f t="shared" si="2"/>
        <v>0</v>
      </c>
      <c r="BC32" s="146">
        <f t="shared" si="3"/>
        <v>0</v>
      </c>
      <c r="BD32" s="146">
        <f t="shared" si="4"/>
        <v>0</v>
      </c>
      <c r="BE32" s="146">
        <f t="shared" si="5"/>
        <v>0</v>
      </c>
      <c r="CA32" s="177">
        <v>12</v>
      </c>
      <c r="CB32" s="177">
        <v>0</v>
      </c>
      <c r="CZ32" s="146">
        <v>0</v>
      </c>
    </row>
    <row r="33" spans="1:104" ht="12.75">
      <c r="A33" s="171">
        <v>26</v>
      </c>
      <c r="B33" s="172"/>
      <c r="C33" s="173" t="s">
        <v>110</v>
      </c>
      <c r="D33" s="174" t="s">
        <v>83</v>
      </c>
      <c r="E33" s="175">
        <v>2</v>
      </c>
      <c r="F33" s="175"/>
      <c r="G33" s="176">
        <f t="shared" si="0"/>
        <v>0</v>
      </c>
      <c r="O33" s="170">
        <v>2</v>
      </c>
      <c r="AA33" s="146">
        <v>12</v>
      </c>
      <c r="AB33" s="146">
        <v>0</v>
      </c>
      <c r="AC33" s="146">
        <v>2</v>
      </c>
      <c r="AZ33" s="146">
        <v>2</v>
      </c>
      <c r="BA33" s="146">
        <f t="shared" si="1"/>
        <v>0</v>
      </c>
      <c r="BB33" s="146">
        <f t="shared" si="2"/>
        <v>0</v>
      </c>
      <c r="BC33" s="146">
        <f t="shared" si="3"/>
        <v>0</v>
      </c>
      <c r="BD33" s="146">
        <f t="shared" si="4"/>
        <v>0</v>
      </c>
      <c r="BE33" s="146">
        <f t="shared" si="5"/>
        <v>0</v>
      </c>
      <c r="CA33" s="177">
        <v>12</v>
      </c>
      <c r="CB33" s="177">
        <v>0</v>
      </c>
      <c r="CZ33" s="146">
        <v>0</v>
      </c>
    </row>
    <row r="34" spans="1:104" ht="12.75">
      <c r="A34" s="171">
        <v>27</v>
      </c>
      <c r="B34" s="172" t="s">
        <v>318</v>
      </c>
      <c r="C34" s="173" t="s">
        <v>100</v>
      </c>
      <c r="D34" s="174" t="s">
        <v>83</v>
      </c>
      <c r="E34" s="175">
        <v>2</v>
      </c>
      <c r="F34" s="175"/>
      <c r="G34" s="176">
        <f t="shared" si="0"/>
        <v>0</v>
      </c>
      <c r="O34" s="170">
        <v>2</v>
      </c>
      <c r="AA34" s="146">
        <v>12</v>
      </c>
      <c r="AB34" s="146">
        <v>0</v>
      </c>
      <c r="AC34" s="146">
        <v>2</v>
      </c>
      <c r="AZ34" s="146">
        <v>2</v>
      </c>
      <c r="BA34" s="146">
        <f t="shared" si="1"/>
        <v>0</v>
      </c>
      <c r="BB34" s="146">
        <f t="shared" si="2"/>
        <v>0</v>
      </c>
      <c r="BC34" s="146">
        <f t="shared" si="3"/>
        <v>0</v>
      </c>
      <c r="BD34" s="146">
        <f t="shared" si="4"/>
        <v>0</v>
      </c>
      <c r="BE34" s="146">
        <f t="shared" si="5"/>
        <v>0</v>
      </c>
      <c r="CA34" s="177">
        <v>12</v>
      </c>
      <c r="CB34" s="177">
        <v>0</v>
      </c>
      <c r="CZ34" s="146">
        <v>0</v>
      </c>
    </row>
    <row r="35" spans="1:104" ht="12.75">
      <c r="A35" s="171">
        <v>28</v>
      </c>
      <c r="B35" s="172"/>
      <c r="C35" s="173" t="s">
        <v>111</v>
      </c>
      <c r="D35" s="174" t="s">
        <v>83</v>
      </c>
      <c r="E35" s="175">
        <v>2</v>
      </c>
      <c r="F35" s="175"/>
      <c r="G35" s="176">
        <f t="shared" si="0"/>
        <v>0</v>
      </c>
      <c r="O35" s="170">
        <v>2</v>
      </c>
      <c r="AA35" s="146">
        <v>12</v>
      </c>
      <c r="AB35" s="146">
        <v>0</v>
      </c>
      <c r="AC35" s="146">
        <v>2</v>
      </c>
      <c r="AZ35" s="146">
        <v>2</v>
      </c>
      <c r="BA35" s="146">
        <f t="shared" si="1"/>
        <v>0</v>
      </c>
      <c r="BB35" s="146">
        <f t="shared" si="2"/>
        <v>0</v>
      </c>
      <c r="BC35" s="146">
        <f t="shared" si="3"/>
        <v>0</v>
      </c>
      <c r="BD35" s="146">
        <f t="shared" si="4"/>
        <v>0</v>
      </c>
      <c r="BE35" s="146">
        <f t="shared" si="5"/>
        <v>0</v>
      </c>
      <c r="CA35" s="177">
        <v>12</v>
      </c>
      <c r="CB35" s="177">
        <v>0</v>
      </c>
      <c r="CZ35" s="146">
        <v>0</v>
      </c>
    </row>
    <row r="36" spans="1:104" ht="12.75">
      <c r="A36" s="171">
        <v>29</v>
      </c>
      <c r="B36" s="172" t="s">
        <v>319</v>
      </c>
      <c r="C36" s="173" t="s">
        <v>112</v>
      </c>
      <c r="D36" s="174" t="s">
        <v>83</v>
      </c>
      <c r="E36" s="175">
        <v>1</v>
      </c>
      <c r="F36" s="175"/>
      <c r="G36" s="176">
        <f t="shared" si="0"/>
        <v>0</v>
      </c>
      <c r="O36" s="170">
        <v>2</v>
      </c>
      <c r="AA36" s="146">
        <v>12</v>
      </c>
      <c r="AB36" s="146">
        <v>0</v>
      </c>
      <c r="AC36" s="146">
        <v>2</v>
      </c>
      <c r="AZ36" s="146">
        <v>2</v>
      </c>
      <c r="BA36" s="146">
        <f t="shared" si="1"/>
        <v>0</v>
      </c>
      <c r="BB36" s="146">
        <f t="shared" si="2"/>
        <v>0</v>
      </c>
      <c r="BC36" s="146">
        <f t="shared" si="3"/>
        <v>0</v>
      </c>
      <c r="BD36" s="146">
        <f t="shared" si="4"/>
        <v>0</v>
      </c>
      <c r="BE36" s="146">
        <f t="shared" si="5"/>
        <v>0</v>
      </c>
      <c r="CA36" s="177">
        <v>12</v>
      </c>
      <c r="CB36" s="177">
        <v>0</v>
      </c>
      <c r="CZ36" s="146">
        <v>0</v>
      </c>
    </row>
    <row r="37" spans="1:104" ht="12.75">
      <c r="A37" s="171">
        <v>30</v>
      </c>
      <c r="B37" s="172" t="s">
        <v>320</v>
      </c>
      <c r="C37" s="173" t="s">
        <v>112</v>
      </c>
      <c r="D37" s="174" t="s">
        <v>83</v>
      </c>
      <c r="E37" s="175">
        <v>1</v>
      </c>
      <c r="F37" s="175"/>
      <c r="G37" s="176">
        <f t="shared" si="0"/>
        <v>0</v>
      </c>
      <c r="O37" s="170">
        <v>2</v>
      </c>
      <c r="AA37" s="146">
        <v>12</v>
      </c>
      <c r="AB37" s="146">
        <v>0</v>
      </c>
      <c r="AC37" s="146">
        <v>2</v>
      </c>
      <c r="AZ37" s="146">
        <v>2</v>
      </c>
      <c r="BA37" s="146">
        <f t="shared" si="1"/>
        <v>0</v>
      </c>
      <c r="BB37" s="146">
        <f t="shared" si="2"/>
        <v>0</v>
      </c>
      <c r="BC37" s="146">
        <f t="shared" si="3"/>
        <v>0</v>
      </c>
      <c r="BD37" s="146">
        <f t="shared" si="4"/>
        <v>0</v>
      </c>
      <c r="BE37" s="146">
        <f t="shared" si="5"/>
        <v>0</v>
      </c>
      <c r="CA37" s="177">
        <v>12</v>
      </c>
      <c r="CB37" s="177">
        <v>0</v>
      </c>
      <c r="CZ37" s="146">
        <v>0</v>
      </c>
    </row>
    <row r="38" spans="1:104" ht="12.75">
      <c r="A38" s="171">
        <v>31</v>
      </c>
      <c r="B38" s="172" t="s">
        <v>321</v>
      </c>
      <c r="C38" s="173" t="s">
        <v>112</v>
      </c>
      <c r="D38" s="174" t="s">
        <v>83</v>
      </c>
      <c r="E38" s="175">
        <v>1</v>
      </c>
      <c r="F38" s="175"/>
      <c r="G38" s="176">
        <f t="shared" si="0"/>
        <v>0</v>
      </c>
      <c r="O38" s="170">
        <v>2</v>
      </c>
      <c r="AA38" s="146">
        <v>12</v>
      </c>
      <c r="AB38" s="146">
        <v>0</v>
      </c>
      <c r="AC38" s="146">
        <v>2</v>
      </c>
      <c r="AZ38" s="146">
        <v>2</v>
      </c>
      <c r="BA38" s="146">
        <f t="shared" si="1"/>
        <v>0</v>
      </c>
      <c r="BB38" s="146">
        <f t="shared" si="2"/>
        <v>0</v>
      </c>
      <c r="BC38" s="146">
        <f t="shared" si="3"/>
        <v>0</v>
      </c>
      <c r="BD38" s="146">
        <f t="shared" si="4"/>
        <v>0</v>
      </c>
      <c r="BE38" s="146">
        <f t="shared" si="5"/>
        <v>0</v>
      </c>
      <c r="CA38" s="177">
        <v>12</v>
      </c>
      <c r="CB38" s="177">
        <v>0</v>
      </c>
      <c r="CZ38" s="146">
        <v>0</v>
      </c>
    </row>
    <row r="39" spans="1:104" ht="12.75">
      <c r="A39" s="171">
        <v>32</v>
      </c>
      <c r="B39" s="172" t="s">
        <v>322</v>
      </c>
      <c r="C39" s="173" t="s">
        <v>112</v>
      </c>
      <c r="D39" s="174" t="s">
        <v>83</v>
      </c>
      <c r="E39" s="175">
        <v>1</v>
      </c>
      <c r="F39" s="175"/>
      <c r="G39" s="176">
        <f t="shared" si="0"/>
        <v>0</v>
      </c>
      <c r="O39" s="170">
        <v>2</v>
      </c>
      <c r="AA39" s="146">
        <v>12</v>
      </c>
      <c r="AB39" s="146">
        <v>0</v>
      </c>
      <c r="AC39" s="146">
        <v>2</v>
      </c>
      <c r="AZ39" s="146">
        <v>2</v>
      </c>
      <c r="BA39" s="146">
        <f t="shared" si="1"/>
        <v>0</v>
      </c>
      <c r="BB39" s="146">
        <f t="shared" si="2"/>
        <v>0</v>
      </c>
      <c r="BC39" s="146">
        <f t="shared" si="3"/>
        <v>0</v>
      </c>
      <c r="BD39" s="146">
        <f t="shared" si="4"/>
        <v>0</v>
      </c>
      <c r="BE39" s="146">
        <f t="shared" si="5"/>
        <v>0</v>
      </c>
      <c r="CA39" s="177">
        <v>12</v>
      </c>
      <c r="CB39" s="177">
        <v>0</v>
      </c>
      <c r="CZ39" s="146">
        <v>0</v>
      </c>
    </row>
    <row r="40" spans="1:104" ht="12.75">
      <c r="A40" s="171">
        <v>33</v>
      </c>
      <c r="B40" s="172" t="s">
        <v>323</v>
      </c>
      <c r="C40" s="173" t="s">
        <v>113</v>
      </c>
      <c r="D40" s="174" t="s">
        <v>83</v>
      </c>
      <c r="E40" s="175">
        <v>4</v>
      </c>
      <c r="F40" s="175"/>
      <c r="G40" s="176">
        <f t="shared" si="0"/>
        <v>0</v>
      </c>
      <c r="O40" s="170">
        <v>2</v>
      </c>
      <c r="AA40" s="146">
        <v>12</v>
      </c>
      <c r="AB40" s="146">
        <v>0</v>
      </c>
      <c r="AC40" s="146">
        <v>2</v>
      </c>
      <c r="AZ40" s="146">
        <v>2</v>
      </c>
      <c r="BA40" s="146">
        <f t="shared" si="1"/>
        <v>0</v>
      </c>
      <c r="BB40" s="146">
        <f t="shared" si="2"/>
        <v>0</v>
      </c>
      <c r="BC40" s="146">
        <f t="shared" si="3"/>
        <v>0</v>
      </c>
      <c r="BD40" s="146">
        <f t="shared" si="4"/>
        <v>0</v>
      </c>
      <c r="BE40" s="146">
        <f t="shared" si="5"/>
        <v>0</v>
      </c>
      <c r="CA40" s="177">
        <v>12</v>
      </c>
      <c r="CB40" s="177">
        <v>0</v>
      </c>
      <c r="CZ40" s="146">
        <v>0</v>
      </c>
    </row>
    <row r="41" spans="1:104" ht="12.75">
      <c r="A41" s="171">
        <v>34</v>
      </c>
      <c r="B41" s="172"/>
      <c r="C41" s="173" t="s">
        <v>114</v>
      </c>
      <c r="D41" s="174" t="s">
        <v>83</v>
      </c>
      <c r="E41" s="175">
        <v>4</v>
      </c>
      <c r="F41" s="175"/>
      <c r="G41" s="176">
        <f t="shared" si="0"/>
        <v>0</v>
      </c>
      <c r="O41" s="170">
        <v>2</v>
      </c>
      <c r="AA41" s="146">
        <v>12</v>
      </c>
      <c r="AB41" s="146">
        <v>0</v>
      </c>
      <c r="AC41" s="146">
        <v>2</v>
      </c>
      <c r="AZ41" s="146">
        <v>2</v>
      </c>
      <c r="BA41" s="146">
        <f t="shared" si="1"/>
        <v>0</v>
      </c>
      <c r="BB41" s="146">
        <f t="shared" si="2"/>
        <v>0</v>
      </c>
      <c r="BC41" s="146">
        <f t="shared" si="3"/>
        <v>0</v>
      </c>
      <c r="BD41" s="146">
        <f t="shared" si="4"/>
        <v>0</v>
      </c>
      <c r="BE41" s="146">
        <f t="shared" si="5"/>
        <v>0</v>
      </c>
      <c r="CA41" s="177">
        <v>12</v>
      </c>
      <c r="CB41" s="177">
        <v>0</v>
      </c>
      <c r="CZ41" s="146">
        <v>0</v>
      </c>
    </row>
    <row r="42" spans="1:104" ht="12.75">
      <c r="A42" s="171">
        <v>35</v>
      </c>
      <c r="B42" s="172" t="s">
        <v>324</v>
      </c>
      <c r="C42" s="173" t="s">
        <v>113</v>
      </c>
      <c r="D42" s="174" t="s">
        <v>83</v>
      </c>
      <c r="E42" s="175">
        <v>8</v>
      </c>
      <c r="F42" s="175"/>
      <c r="G42" s="176">
        <f t="shared" si="0"/>
        <v>0</v>
      </c>
      <c r="O42" s="170">
        <v>2</v>
      </c>
      <c r="AA42" s="146">
        <v>12</v>
      </c>
      <c r="AB42" s="146">
        <v>0</v>
      </c>
      <c r="AC42" s="146">
        <v>2</v>
      </c>
      <c r="AZ42" s="146">
        <v>2</v>
      </c>
      <c r="BA42" s="146">
        <f t="shared" si="1"/>
        <v>0</v>
      </c>
      <c r="BB42" s="146">
        <f t="shared" si="2"/>
        <v>0</v>
      </c>
      <c r="BC42" s="146">
        <f t="shared" si="3"/>
        <v>0</v>
      </c>
      <c r="BD42" s="146">
        <f t="shared" si="4"/>
        <v>0</v>
      </c>
      <c r="BE42" s="146">
        <f t="shared" si="5"/>
        <v>0</v>
      </c>
      <c r="CA42" s="177">
        <v>12</v>
      </c>
      <c r="CB42" s="177">
        <v>0</v>
      </c>
      <c r="CZ42" s="146">
        <v>0</v>
      </c>
    </row>
    <row r="43" spans="1:104" ht="12.75">
      <c r="A43" s="171">
        <v>36</v>
      </c>
      <c r="B43" s="172"/>
      <c r="C43" s="173" t="s">
        <v>115</v>
      </c>
      <c r="D43" s="174" t="s">
        <v>83</v>
      </c>
      <c r="E43" s="175">
        <v>8</v>
      </c>
      <c r="F43" s="175"/>
      <c r="G43" s="176">
        <f t="shared" si="0"/>
        <v>0</v>
      </c>
      <c r="O43" s="170">
        <v>2</v>
      </c>
      <c r="AA43" s="146">
        <v>12</v>
      </c>
      <c r="AB43" s="146">
        <v>0</v>
      </c>
      <c r="AC43" s="146">
        <v>2</v>
      </c>
      <c r="AZ43" s="146">
        <v>2</v>
      </c>
      <c r="BA43" s="146">
        <f t="shared" si="1"/>
        <v>0</v>
      </c>
      <c r="BB43" s="146">
        <f t="shared" si="2"/>
        <v>0</v>
      </c>
      <c r="BC43" s="146">
        <f t="shared" si="3"/>
        <v>0</v>
      </c>
      <c r="BD43" s="146">
        <f t="shared" si="4"/>
        <v>0</v>
      </c>
      <c r="BE43" s="146">
        <f t="shared" si="5"/>
        <v>0</v>
      </c>
      <c r="CA43" s="177">
        <v>12</v>
      </c>
      <c r="CB43" s="177">
        <v>0</v>
      </c>
      <c r="CZ43" s="146">
        <v>0</v>
      </c>
    </row>
    <row r="44" spans="1:104" ht="12.75">
      <c r="A44" s="171">
        <v>37</v>
      </c>
      <c r="B44" s="172" t="s">
        <v>325</v>
      </c>
      <c r="C44" s="173" t="s">
        <v>113</v>
      </c>
      <c r="D44" s="174" t="s">
        <v>83</v>
      </c>
      <c r="E44" s="175">
        <v>4</v>
      </c>
      <c r="F44" s="175"/>
      <c r="G44" s="176">
        <f t="shared" si="0"/>
        <v>0</v>
      </c>
      <c r="O44" s="170">
        <v>2</v>
      </c>
      <c r="AA44" s="146">
        <v>12</v>
      </c>
      <c r="AB44" s="146">
        <v>0</v>
      </c>
      <c r="AC44" s="146">
        <v>2</v>
      </c>
      <c r="AZ44" s="146">
        <v>2</v>
      </c>
      <c r="BA44" s="146">
        <f t="shared" si="1"/>
        <v>0</v>
      </c>
      <c r="BB44" s="146">
        <f t="shared" si="2"/>
        <v>0</v>
      </c>
      <c r="BC44" s="146">
        <f t="shared" si="3"/>
        <v>0</v>
      </c>
      <c r="BD44" s="146">
        <f t="shared" si="4"/>
        <v>0</v>
      </c>
      <c r="BE44" s="146">
        <f t="shared" si="5"/>
        <v>0</v>
      </c>
      <c r="CA44" s="177">
        <v>12</v>
      </c>
      <c r="CB44" s="177">
        <v>0</v>
      </c>
      <c r="CZ44" s="146">
        <v>0</v>
      </c>
    </row>
    <row r="45" spans="1:104" ht="12.75">
      <c r="A45" s="171">
        <v>38</v>
      </c>
      <c r="B45" s="172"/>
      <c r="C45" s="173" t="s">
        <v>116</v>
      </c>
      <c r="D45" s="174" t="s">
        <v>83</v>
      </c>
      <c r="E45" s="175">
        <v>4</v>
      </c>
      <c r="F45" s="175"/>
      <c r="G45" s="176">
        <f t="shared" si="0"/>
        <v>0</v>
      </c>
      <c r="O45" s="170">
        <v>2</v>
      </c>
      <c r="AA45" s="146">
        <v>12</v>
      </c>
      <c r="AB45" s="146">
        <v>0</v>
      </c>
      <c r="AC45" s="146">
        <v>2</v>
      </c>
      <c r="AZ45" s="146">
        <v>2</v>
      </c>
      <c r="BA45" s="146">
        <f t="shared" si="1"/>
        <v>0</v>
      </c>
      <c r="BB45" s="146">
        <f t="shared" si="2"/>
        <v>0</v>
      </c>
      <c r="BC45" s="146">
        <f t="shared" si="3"/>
        <v>0</v>
      </c>
      <c r="BD45" s="146">
        <f t="shared" si="4"/>
        <v>0</v>
      </c>
      <c r="BE45" s="146">
        <f t="shared" si="5"/>
        <v>0</v>
      </c>
      <c r="CA45" s="177">
        <v>12</v>
      </c>
      <c r="CB45" s="177">
        <v>0</v>
      </c>
      <c r="CZ45" s="146">
        <v>0</v>
      </c>
    </row>
    <row r="46" spans="1:104" ht="12.75">
      <c r="A46" s="171">
        <v>39</v>
      </c>
      <c r="B46" s="172" t="s">
        <v>326</v>
      </c>
      <c r="C46" s="173" t="s">
        <v>113</v>
      </c>
      <c r="D46" s="174" t="s">
        <v>83</v>
      </c>
      <c r="E46" s="175">
        <v>8</v>
      </c>
      <c r="F46" s="175"/>
      <c r="G46" s="176">
        <f t="shared" si="0"/>
        <v>0</v>
      </c>
      <c r="O46" s="170">
        <v>2</v>
      </c>
      <c r="AA46" s="146">
        <v>12</v>
      </c>
      <c r="AB46" s="146">
        <v>0</v>
      </c>
      <c r="AC46" s="146">
        <v>2</v>
      </c>
      <c r="AZ46" s="146">
        <v>2</v>
      </c>
      <c r="BA46" s="146">
        <f t="shared" si="1"/>
        <v>0</v>
      </c>
      <c r="BB46" s="146">
        <f t="shared" si="2"/>
        <v>0</v>
      </c>
      <c r="BC46" s="146">
        <f t="shared" si="3"/>
        <v>0</v>
      </c>
      <c r="BD46" s="146">
        <f t="shared" si="4"/>
        <v>0</v>
      </c>
      <c r="BE46" s="146">
        <f t="shared" si="5"/>
        <v>0</v>
      </c>
      <c r="CA46" s="177">
        <v>12</v>
      </c>
      <c r="CB46" s="177">
        <v>0</v>
      </c>
      <c r="CZ46" s="146">
        <v>0</v>
      </c>
    </row>
    <row r="47" spans="1:104" ht="12.75">
      <c r="A47" s="171">
        <v>40</v>
      </c>
      <c r="B47" s="172"/>
      <c r="C47" s="173" t="s">
        <v>117</v>
      </c>
      <c r="D47" s="174" t="s">
        <v>83</v>
      </c>
      <c r="E47" s="175">
        <v>8</v>
      </c>
      <c r="F47" s="175"/>
      <c r="G47" s="176">
        <f t="shared" si="0"/>
        <v>0</v>
      </c>
      <c r="O47" s="170">
        <v>2</v>
      </c>
      <c r="AA47" s="146">
        <v>12</v>
      </c>
      <c r="AB47" s="146">
        <v>0</v>
      </c>
      <c r="AC47" s="146">
        <v>2</v>
      </c>
      <c r="AZ47" s="146">
        <v>2</v>
      </c>
      <c r="BA47" s="146">
        <f t="shared" si="1"/>
        <v>0</v>
      </c>
      <c r="BB47" s="146">
        <f t="shared" si="2"/>
        <v>0</v>
      </c>
      <c r="BC47" s="146">
        <f t="shared" si="3"/>
        <v>0</v>
      </c>
      <c r="BD47" s="146">
        <f t="shared" si="4"/>
        <v>0</v>
      </c>
      <c r="BE47" s="146">
        <f t="shared" si="5"/>
        <v>0</v>
      </c>
      <c r="CA47" s="177">
        <v>12</v>
      </c>
      <c r="CB47" s="177">
        <v>0</v>
      </c>
      <c r="CZ47" s="146">
        <v>0</v>
      </c>
    </row>
    <row r="48" spans="1:104" ht="12.75">
      <c r="A48" s="171">
        <v>41</v>
      </c>
      <c r="B48" s="172" t="s">
        <v>327</v>
      </c>
      <c r="C48" s="173" t="s">
        <v>118</v>
      </c>
      <c r="D48" s="174" t="s">
        <v>83</v>
      </c>
      <c r="E48" s="175">
        <v>1</v>
      </c>
      <c r="F48" s="175"/>
      <c r="G48" s="176">
        <f t="shared" si="0"/>
        <v>0</v>
      </c>
      <c r="O48" s="170">
        <v>2</v>
      </c>
      <c r="AA48" s="146">
        <v>12</v>
      </c>
      <c r="AB48" s="146">
        <v>0</v>
      </c>
      <c r="AC48" s="146">
        <v>2</v>
      </c>
      <c r="AZ48" s="146">
        <v>2</v>
      </c>
      <c r="BA48" s="146">
        <f t="shared" si="1"/>
        <v>0</v>
      </c>
      <c r="BB48" s="146">
        <f t="shared" si="2"/>
        <v>0</v>
      </c>
      <c r="BC48" s="146">
        <f t="shared" si="3"/>
        <v>0</v>
      </c>
      <c r="BD48" s="146">
        <f t="shared" si="4"/>
        <v>0</v>
      </c>
      <c r="BE48" s="146">
        <f t="shared" si="5"/>
        <v>0</v>
      </c>
      <c r="CA48" s="177">
        <v>12</v>
      </c>
      <c r="CB48" s="177">
        <v>0</v>
      </c>
      <c r="CZ48" s="146">
        <v>0</v>
      </c>
    </row>
    <row r="49" spans="1:104" ht="12.75">
      <c r="A49" s="171">
        <v>42</v>
      </c>
      <c r="B49" s="172"/>
      <c r="C49" s="173" t="s">
        <v>119</v>
      </c>
      <c r="D49" s="174" t="s">
        <v>83</v>
      </c>
      <c r="E49" s="175">
        <v>1</v>
      </c>
      <c r="F49" s="175"/>
      <c r="G49" s="176">
        <f t="shared" si="0"/>
        <v>0</v>
      </c>
      <c r="O49" s="170">
        <v>2</v>
      </c>
      <c r="AA49" s="146">
        <v>12</v>
      </c>
      <c r="AB49" s="146">
        <v>0</v>
      </c>
      <c r="AC49" s="146">
        <v>2</v>
      </c>
      <c r="AZ49" s="146">
        <v>2</v>
      </c>
      <c r="BA49" s="146">
        <f t="shared" si="1"/>
        <v>0</v>
      </c>
      <c r="BB49" s="146">
        <f t="shared" si="2"/>
        <v>0</v>
      </c>
      <c r="BC49" s="146">
        <f t="shared" si="3"/>
        <v>0</v>
      </c>
      <c r="BD49" s="146">
        <f t="shared" si="4"/>
        <v>0</v>
      </c>
      <c r="BE49" s="146">
        <f t="shared" si="5"/>
        <v>0</v>
      </c>
      <c r="CA49" s="177">
        <v>12</v>
      </c>
      <c r="CB49" s="177">
        <v>0</v>
      </c>
      <c r="CZ49" s="146">
        <v>0</v>
      </c>
    </row>
    <row r="50" spans="1:104" ht="12.75">
      <c r="A50" s="171">
        <v>43</v>
      </c>
      <c r="B50" s="172" t="s">
        <v>328</v>
      </c>
      <c r="C50" s="173" t="s">
        <v>118</v>
      </c>
      <c r="D50" s="174" t="s">
        <v>83</v>
      </c>
      <c r="E50" s="175">
        <v>1</v>
      </c>
      <c r="F50" s="175"/>
      <c r="G50" s="176">
        <f t="shared" si="0"/>
        <v>0</v>
      </c>
      <c r="O50" s="170">
        <v>2</v>
      </c>
      <c r="AA50" s="146">
        <v>12</v>
      </c>
      <c r="AB50" s="146">
        <v>0</v>
      </c>
      <c r="AC50" s="146">
        <v>2</v>
      </c>
      <c r="AZ50" s="146">
        <v>2</v>
      </c>
      <c r="BA50" s="146">
        <f t="shared" si="1"/>
        <v>0</v>
      </c>
      <c r="BB50" s="146">
        <f t="shared" si="2"/>
        <v>0</v>
      </c>
      <c r="BC50" s="146">
        <f t="shared" si="3"/>
        <v>0</v>
      </c>
      <c r="BD50" s="146">
        <f t="shared" si="4"/>
        <v>0</v>
      </c>
      <c r="BE50" s="146">
        <f t="shared" si="5"/>
        <v>0</v>
      </c>
      <c r="CA50" s="177">
        <v>12</v>
      </c>
      <c r="CB50" s="177">
        <v>0</v>
      </c>
      <c r="CZ50" s="146">
        <v>0</v>
      </c>
    </row>
    <row r="51" spans="1:104" ht="12.75">
      <c r="A51" s="171">
        <v>44</v>
      </c>
      <c r="B51" s="172"/>
      <c r="C51" s="173" t="s">
        <v>120</v>
      </c>
      <c r="D51" s="174" t="s">
        <v>83</v>
      </c>
      <c r="E51" s="175">
        <v>1</v>
      </c>
      <c r="F51" s="175"/>
      <c r="G51" s="176">
        <f t="shared" si="0"/>
        <v>0</v>
      </c>
      <c r="O51" s="170">
        <v>2</v>
      </c>
      <c r="AA51" s="146">
        <v>12</v>
      </c>
      <c r="AB51" s="146">
        <v>0</v>
      </c>
      <c r="AC51" s="146">
        <v>2</v>
      </c>
      <c r="AZ51" s="146">
        <v>2</v>
      </c>
      <c r="BA51" s="146">
        <f t="shared" si="1"/>
        <v>0</v>
      </c>
      <c r="BB51" s="146">
        <f t="shared" si="2"/>
        <v>0</v>
      </c>
      <c r="BC51" s="146">
        <f t="shared" si="3"/>
        <v>0</v>
      </c>
      <c r="BD51" s="146">
        <f t="shared" si="4"/>
        <v>0</v>
      </c>
      <c r="BE51" s="146">
        <f t="shared" si="5"/>
        <v>0</v>
      </c>
      <c r="CA51" s="177">
        <v>12</v>
      </c>
      <c r="CB51" s="177">
        <v>0</v>
      </c>
      <c r="CZ51" s="146">
        <v>0</v>
      </c>
    </row>
    <row r="52" spans="1:104" ht="12.75">
      <c r="A52" s="171">
        <v>45</v>
      </c>
      <c r="B52" s="172" t="s">
        <v>329</v>
      </c>
      <c r="C52" s="173" t="s">
        <v>118</v>
      </c>
      <c r="D52" s="174" t="s">
        <v>83</v>
      </c>
      <c r="E52" s="175">
        <v>1</v>
      </c>
      <c r="F52" s="175"/>
      <c r="G52" s="176">
        <f t="shared" si="0"/>
        <v>0</v>
      </c>
      <c r="O52" s="170">
        <v>2</v>
      </c>
      <c r="AA52" s="146">
        <v>12</v>
      </c>
      <c r="AB52" s="146">
        <v>0</v>
      </c>
      <c r="AC52" s="146">
        <v>2</v>
      </c>
      <c r="AZ52" s="146">
        <v>2</v>
      </c>
      <c r="BA52" s="146">
        <f t="shared" si="1"/>
        <v>0</v>
      </c>
      <c r="BB52" s="146">
        <f t="shared" si="2"/>
        <v>0</v>
      </c>
      <c r="BC52" s="146">
        <f t="shared" si="3"/>
        <v>0</v>
      </c>
      <c r="BD52" s="146">
        <f t="shared" si="4"/>
        <v>0</v>
      </c>
      <c r="BE52" s="146">
        <f t="shared" si="5"/>
        <v>0</v>
      </c>
      <c r="CA52" s="177">
        <v>12</v>
      </c>
      <c r="CB52" s="177">
        <v>0</v>
      </c>
      <c r="CZ52" s="146">
        <v>0</v>
      </c>
    </row>
    <row r="53" spans="1:104" ht="12.75">
      <c r="A53" s="171">
        <v>46</v>
      </c>
      <c r="B53" s="172"/>
      <c r="C53" s="173" t="s">
        <v>121</v>
      </c>
      <c r="D53" s="174" t="s">
        <v>83</v>
      </c>
      <c r="E53" s="175">
        <v>1</v>
      </c>
      <c r="F53" s="175"/>
      <c r="G53" s="176">
        <f t="shared" si="0"/>
        <v>0</v>
      </c>
      <c r="O53" s="170">
        <v>2</v>
      </c>
      <c r="AA53" s="146">
        <v>12</v>
      </c>
      <c r="AB53" s="146">
        <v>0</v>
      </c>
      <c r="AC53" s="146">
        <v>2</v>
      </c>
      <c r="AZ53" s="146">
        <v>2</v>
      </c>
      <c r="BA53" s="146">
        <f t="shared" si="1"/>
        <v>0</v>
      </c>
      <c r="BB53" s="146">
        <f t="shared" si="2"/>
        <v>0</v>
      </c>
      <c r="BC53" s="146">
        <f t="shared" si="3"/>
        <v>0</v>
      </c>
      <c r="BD53" s="146">
        <f t="shared" si="4"/>
        <v>0</v>
      </c>
      <c r="BE53" s="146">
        <f t="shared" si="5"/>
        <v>0</v>
      </c>
      <c r="CA53" s="177">
        <v>12</v>
      </c>
      <c r="CB53" s="177">
        <v>0</v>
      </c>
      <c r="CZ53" s="146">
        <v>0</v>
      </c>
    </row>
    <row r="54" spans="1:104" ht="12.75">
      <c r="A54" s="171">
        <v>47</v>
      </c>
      <c r="B54" s="172" t="s">
        <v>330</v>
      </c>
      <c r="C54" s="173" t="s">
        <v>118</v>
      </c>
      <c r="D54" s="174" t="s">
        <v>83</v>
      </c>
      <c r="E54" s="175">
        <v>1</v>
      </c>
      <c r="F54" s="175"/>
      <c r="G54" s="176">
        <f t="shared" si="0"/>
        <v>0</v>
      </c>
      <c r="O54" s="170">
        <v>2</v>
      </c>
      <c r="AA54" s="146">
        <v>12</v>
      </c>
      <c r="AB54" s="146">
        <v>0</v>
      </c>
      <c r="AC54" s="146">
        <v>2</v>
      </c>
      <c r="AZ54" s="146">
        <v>2</v>
      </c>
      <c r="BA54" s="146">
        <f t="shared" si="1"/>
        <v>0</v>
      </c>
      <c r="BB54" s="146">
        <f t="shared" si="2"/>
        <v>0</v>
      </c>
      <c r="BC54" s="146">
        <f t="shared" si="3"/>
        <v>0</v>
      </c>
      <c r="BD54" s="146">
        <f t="shared" si="4"/>
        <v>0</v>
      </c>
      <c r="BE54" s="146">
        <f t="shared" si="5"/>
        <v>0</v>
      </c>
      <c r="CA54" s="177">
        <v>12</v>
      </c>
      <c r="CB54" s="177">
        <v>0</v>
      </c>
      <c r="CZ54" s="146">
        <v>0</v>
      </c>
    </row>
    <row r="55" spans="1:104" ht="12.75">
      <c r="A55" s="171">
        <v>48</v>
      </c>
      <c r="B55" s="172" t="s">
        <v>331</v>
      </c>
      <c r="C55" s="173" t="s">
        <v>122</v>
      </c>
      <c r="D55" s="174" t="s">
        <v>83</v>
      </c>
      <c r="E55" s="175">
        <v>1</v>
      </c>
      <c r="F55" s="175"/>
      <c r="G55" s="176">
        <f t="shared" si="0"/>
        <v>0</v>
      </c>
      <c r="O55" s="170">
        <v>2</v>
      </c>
      <c r="AA55" s="146">
        <v>12</v>
      </c>
      <c r="AB55" s="146">
        <v>0</v>
      </c>
      <c r="AC55" s="146">
        <v>2</v>
      </c>
      <c r="AZ55" s="146">
        <v>2</v>
      </c>
      <c r="BA55" s="146">
        <f t="shared" si="1"/>
        <v>0</v>
      </c>
      <c r="BB55" s="146">
        <f t="shared" si="2"/>
        <v>0</v>
      </c>
      <c r="BC55" s="146">
        <f t="shared" si="3"/>
        <v>0</v>
      </c>
      <c r="BD55" s="146">
        <f t="shared" si="4"/>
        <v>0</v>
      </c>
      <c r="BE55" s="146">
        <f t="shared" si="5"/>
        <v>0</v>
      </c>
      <c r="CA55" s="177">
        <v>12</v>
      </c>
      <c r="CB55" s="177">
        <v>0</v>
      </c>
      <c r="CZ55" s="146">
        <v>0</v>
      </c>
    </row>
    <row r="56" spans="1:104" ht="12.75">
      <c r="A56" s="171">
        <v>49</v>
      </c>
      <c r="B56" s="172"/>
      <c r="C56" s="173" t="s">
        <v>123</v>
      </c>
      <c r="D56" s="174" t="s">
        <v>83</v>
      </c>
      <c r="E56" s="175">
        <v>1</v>
      </c>
      <c r="F56" s="175"/>
      <c r="G56" s="176">
        <f t="shared" si="0"/>
        <v>0</v>
      </c>
      <c r="O56" s="170">
        <v>2</v>
      </c>
      <c r="AA56" s="146">
        <v>12</v>
      </c>
      <c r="AB56" s="146">
        <v>0</v>
      </c>
      <c r="AC56" s="146">
        <v>2</v>
      </c>
      <c r="AZ56" s="146">
        <v>2</v>
      </c>
      <c r="BA56" s="146">
        <f t="shared" si="1"/>
        <v>0</v>
      </c>
      <c r="BB56" s="146">
        <f t="shared" si="2"/>
        <v>0</v>
      </c>
      <c r="BC56" s="146">
        <f t="shared" si="3"/>
        <v>0</v>
      </c>
      <c r="BD56" s="146">
        <f t="shared" si="4"/>
        <v>0</v>
      </c>
      <c r="BE56" s="146">
        <f t="shared" si="5"/>
        <v>0</v>
      </c>
      <c r="CA56" s="177">
        <v>12</v>
      </c>
      <c r="CB56" s="177">
        <v>0</v>
      </c>
      <c r="CZ56" s="146">
        <v>0</v>
      </c>
    </row>
    <row r="57" spans="1:104" ht="12.75">
      <c r="A57" s="171">
        <v>50</v>
      </c>
      <c r="B57" s="172" t="s">
        <v>332</v>
      </c>
      <c r="C57" s="173" t="s">
        <v>124</v>
      </c>
      <c r="D57" s="174" t="s">
        <v>83</v>
      </c>
      <c r="E57" s="175">
        <v>1</v>
      </c>
      <c r="F57" s="175"/>
      <c r="G57" s="176">
        <f t="shared" si="0"/>
        <v>0</v>
      </c>
      <c r="O57" s="170">
        <v>2</v>
      </c>
      <c r="AA57" s="146">
        <v>12</v>
      </c>
      <c r="AB57" s="146">
        <v>0</v>
      </c>
      <c r="AC57" s="146">
        <v>2</v>
      </c>
      <c r="AZ57" s="146">
        <v>2</v>
      </c>
      <c r="BA57" s="146">
        <f t="shared" si="1"/>
        <v>0</v>
      </c>
      <c r="BB57" s="146">
        <f t="shared" si="2"/>
        <v>0</v>
      </c>
      <c r="BC57" s="146">
        <f t="shared" si="3"/>
        <v>0</v>
      </c>
      <c r="BD57" s="146">
        <f t="shared" si="4"/>
        <v>0</v>
      </c>
      <c r="BE57" s="146">
        <f t="shared" si="5"/>
        <v>0</v>
      </c>
      <c r="CA57" s="177">
        <v>12</v>
      </c>
      <c r="CB57" s="177">
        <v>0</v>
      </c>
      <c r="CZ57" s="146">
        <v>0</v>
      </c>
    </row>
    <row r="58" spans="1:104" ht="12.75">
      <c r="A58" s="171">
        <v>51</v>
      </c>
      <c r="B58" s="172"/>
      <c r="C58" s="173" t="s">
        <v>125</v>
      </c>
      <c r="D58" s="174" t="s">
        <v>83</v>
      </c>
      <c r="E58" s="175">
        <v>1</v>
      </c>
      <c r="F58" s="175"/>
      <c r="G58" s="176">
        <f t="shared" si="0"/>
        <v>0</v>
      </c>
      <c r="O58" s="170">
        <v>2</v>
      </c>
      <c r="AA58" s="146">
        <v>12</v>
      </c>
      <c r="AB58" s="146">
        <v>0</v>
      </c>
      <c r="AC58" s="146">
        <v>2</v>
      </c>
      <c r="AZ58" s="146">
        <v>2</v>
      </c>
      <c r="BA58" s="146">
        <f t="shared" si="1"/>
        <v>0</v>
      </c>
      <c r="BB58" s="146">
        <f t="shared" si="2"/>
        <v>0</v>
      </c>
      <c r="BC58" s="146">
        <f t="shared" si="3"/>
        <v>0</v>
      </c>
      <c r="BD58" s="146">
        <f t="shared" si="4"/>
        <v>0</v>
      </c>
      <c r="BE58" s="146">
        <f t="shared" si="5"/>
        <v>0</v>
      </c>
      <c r="CA58" s="177">
        <v>12</v>
      </c>
      <c r="CB58" s="177">
        <v>0</v>
      </c>
      <c r="CZ58" s="146">
        <v>0</v>
      </c>
    </row>
    <row r="59" spans="1:104" ht="12.75">
      <c r="A59" s="171">
        <v>52</v>
      </c>
      <c r="B59" s="172" t="s">
        <v>333</v>
      </c>
      <c r="C59" s="173" t="s">
        <v>126</v>
      </c>
      <c r="D59" s="174" t="s">
        <v>83</v>
      </c>
      <c r="E59" s="175">
        <v>1</v>
      </c>
      <c r="F59" s="175"/>
      <c r="G59" s="176">
        <f t="shared" si="0"/>
        <v>0</v>
      </c>
      <c r="O59" s="170">
        <v>2</v>
      </c>
      <c r="AA59" s="146">
        <v>12</v>
      </c>
      <c r="AB59" s="146">
        <v>0</v>
      </c>
      <c r="AC59" s="146">
        <v>2</v>
      </c>
      <c r="AZ59" s="146">
        <v>2</v>
      </c>
      <c r="BA59" s="146">
        <f t="shared" si="1"/>
        <v>0</v>
      </c>
      <c r="BB59" s="146">
        <f t="shared" si="2"/>
        <v>0</v>
      </c>
      <c r="BC59" s="146">
        <f t="shared" si="3"/>
        <v>0</v>
      </c>
      <c r="BD59" s="146">
        <f t="shared" si="4"/>
        <v>0</v>
      </c>
      <c r="BE59" s="146">
        <f t="shared" si="5"/>
        <v>0</v>
      </c>
      <c r="CA59" s="177">
        <v>12</v>
      </c>
      <c r="CB59" s="177">
        <v>0</v>
      </c>
      <c r="CZ59" s="146">
        <v>0</v>
      </c>
    </row>
    <row r="60" spans="1:104" ht="12.75">
      <c r="A60" s="171">
        <v>53</v>
      </c>
      <c r="B60" s="172"/>
      <c r="C60" s="173" t="s">
        <v>127</v>
      </c>
      <c r="D60" s="174" t="s">
        <v>83</v>
      </c>
      <c r="E60" s="175">
        <v>1</v>
      </c>
      <c r="F60" s="175"/>
      <c r="G60" s="176">
        <f t="shared" si="0"/>
        <v>0</v>
      </c>
      <c r="O60" s="170">
        <v>2</v>
      </c>
      <c r="AA60" s="146">
        <v>12</v>
      </c>
      <c r="AB60" s="146">
        <v>0</v>
      </c>
      <c r="AC60" s="146">
        <v>2</v>
      </c>
      <c r="AZ60" s="146">
        <v>2</v>
      </c>
      <c r="BA60" s="146">
        <f t="shared" si="1"/>
        <v>0</v>
      </c>
      <c r="BB60" s="146">
        <f t="shared" si="2"/>
        <v>0</v>
      </c>
      <c r="BC60" s="146">
        <f t="shared" si="3"/>
        <v>0</v>
      </c>
      <c r="BD60" s="146">
        <f t="shared" si="4"/>
        <v>0</v>
      </c>
      <c r="BE60" s="146">
        <f t="shared" si="5"/>
        <v>0</v>
      </c>
      <c r="CA60" s="177">
        <v>12</v>
      </c>
      <c r="CB60" s="177">
        <v>0</v>
      </c>
      <c r="CZ60" s="146">
        <v>0</v>
      </c>
    </row>
    <row r="61" spans="1:104" ht="12.75">
      <c r="A61" s="171">
        <v>54</v>
      </c>
      <c r="B61" s="172" t="s">
        <v>334</v>
      </c>
      <c r="C61" s="173" t="s">
        <v>126</v>
      </c>
      <c r="D61" s="174" t="s">
        <v>83</v>
      </c>
      <c r="E61" s="175">
        <v>1</v>
      </c>
      <c r="F61" s="175"/>
      <c r="G61" s="176">
        <f t="shared" si="0"/>
        <v>0</v>
      </c>
      <c r="O61" s="170">
        <v>2</v>
      </c>
      <c r="AA61" s="146">
        <v>12</v>
      </c>
      <c r="AB61" s="146">
        <v>0</v>
      </c>
      <c r="AC61" s="146">
        <v>2</v>
      </c>
      <c r="AZ61" s="146">
        <v>2</v>
      </c>
      <c r="BA61" s="146">
        <f t="shared" si="1"/>
        <v>0</v>
      </c>
      <c r="BB61" s="146">
        <f t="shared" si="2"/>
        <v>0</v>
      </c>
      <c r="BC61" s="146">
        <f t="shared" si="3"/>
        <v>0</v>
      </c>
      <c r="BD61" s="146">
        <f t="shared" si="4"/>
        <v>0</v>
      </c>
      <c r="BE61" s="146">
        <f t="shared" si="5"/>
        <v>0</v>
      </c>
      <c r="CA61" s="177">
        <v>12</v>
      </c>
      <c r="CB61" s="177">
        <v>0</v>
      </c>
      <c r="CZ61" s="146">
        <v>0</v>
      </c>
    </row>
    <row r="62" spans="1:104" ht="12.75">
      <c r="A62" s="171">
        <v>55</v>
      </c>
      <c r="B62" s="172"/>
      <c r="C62" s="173" t="s">
        <v>128</v>
      </c>
      <c r="D62" s="174" t="s">
        <v>83</v>
      </c>
      <c r="E62" s="175">
        <v>1</v>
      </c>
      <c r="F62" s="175"/>
      <c r="G62" s="176">
        <f t="shared" si="0"/>
        <v>0</v>
      </c>
      <c r="O62" s="170">
        <v>2</v>
      </c>
      <c r="AA62" s="146">
        <v>12</v>
      </c>
      <c r="AB62" s="146">
        <v>0</v>
      </c>
      <c r="AC62" s="146">
        <v>2</v>
      </c>
      <c r="AZ62" s="146">
        <v>2</v>
      </c>
      <c r="BA62" s="146">
        <f t="shared" si="1"/>
        <v>0</v>
      </c>
      <c r="BB62" s="146">
        <f t="shared" si="2"/>
        <v>0</v>
      </c>
      <c r="BC62" s="146">
        <f t="shared" si="3"/>
        <v>0</v>
      </c>
      <c r="BD62" s="146">
        <f t="shared" si="4"/>
        <v>0</v>
      </c>
      <c r="BE62" s="146">
        <f t="shared" si="5"/>
        <v>0</v>
      </c>
      <c r="CA62" s="177">
        <v>12</v>
      </c>
      <c r="CB62" s="177">
        <v>0</v>
      </c>
      <c r="CZ62" s="146">
        <v>0</v>
      </c>
    </row>
    <row r="63" spans="1:104" ht="12.75">
      <c r="A63" s="171">
        <v>56</v>
      </c>
      <c r="B63" s="172" t="s">
        <v>335</v>
      </c>
      <c r="C63" s="173" t="s">
        <v>129</v>
      </c>
      <c r="D63" s="174" t="s">
        <v>83</v>
      </c>
      <c r="E63" s="175">
        <v>2</v>
      </c>
      <c r="F63" s="175"/>
      <c r="G63" s="176">
        <f t="shared" si="0"/>
        <v>0</v>
      </c>
      <c r="O63" s="170">
        <v>2</v>
      </c>
      <c r="AA63" s="146">
        <v>12</v>
      </c>
      <c r="AB63" s="146">
        <v>0</v>
      </c>
      <c r="AC63" s="146">
        <v>2</v>
      </c>
      <c r="AZ63" s="146">
        <v>2</v>
      </c>
      <c r="BA63" s="146">
        <f t="shared" si="1"/>
        <v>0</v>
      </c>
      <c r="BB63" s="146">
        <f t="shared" si="2"/>
        <v>0</v>
      </c>
      <c r="BC63" s="146">
        <f t="shared" si="3"/>
        <v>0</v>
      </c>
      <c r="BD63" s="146">
        <f t="shared" si="4"/>
        <v>0</v>
      </c>
      <c r="BE63" s="146">
        <f t="shared" si="5"/>
        <v>0</v>
      </c>
      <c r="CA63" s="177">
        <v>12</v>
      </c>
      <c r="CB63" s="177">
        <v>0</v>
      </c>
      <c r="CZ63" s="146">
        <v>0</v>
      </c>
    </row>
    <row r="64" spans="1:104" ht="12.75">
      <c r="A64" s="171">
        <v>57</v>
      </c>
      <c r="B64" s="172"/>
      <c r="C64" s="173" t="s">
        <v>130</v>
      </c>
      <c r="D64" s="174" t="s">
        <v>83</v>
      </c>
      <c r="E64" s="175">
        <v>2</v>
      </c>
      <c r="F64" s="175"/>
      <c r="G64" s="176">
        <f t="shared" si="0"/>
        <v>0</v>
      </c>
      <c r="O64" s="170">
        <v>2</v>
      </c>
      <c r="AA64" s="146">
        <v>12</v>
      </c>
      <c r="AB64" s="146">
        <v>0</v>
      </c>
      <c r="AC64" s="146">
        <v>2</v>
      </c>
      <c r="AZ64" s="146">
        <v>2</v>
      </c>
      <c r="BA64" s="146">
        <f t="shared" si="1"/>
        <v>0</v>
      </c>
      <c r="BB64" s="146">
        <f t="shared" si="2"/>
        <v>0</v>
      </c>
      <c r="BC64" s="146">
        <f t="shared" si="3"/>
        <v>0</v>
      </c>
      <c r="BD64" s="146">
        <f t="shared" si="4"/>
        <v>0</v>
      </c>
      <c r="BE64" s="146">
        <f t="shared" si="5"/>
        <v>0</v>
      </c>
      <c r="CA64" s="177">
        <v>12</v>
      </c>
      <c r="CB64" s="177">
        <v>0</v>
      </c>
      <c r="CZ64" s="146">
        <v>0</v>
      </c>
    </row>
    <row r="65" spans="1:104" ht="12.75">
      <c r="A65" s="171">
        <v>58</v>
      </c>
      <c r="B65" s="172" t="s">
        <v>336</v>
      </c>
      <c r="C65" s="173" t="s">
        <v>129</v>
      </c>
      <c r="D65" s="174" t="s">
        <v>83</v>
      </c>
      <c r="E65" s="175">
        <v>1</v>
      </c>
      <c r="F65" s="175"/>
      <c r="G65" s="176">
        <f t="shared" si="0"/>
        <v>0</v>
      </c>
      <c r="O65" s="170">
        <v>2</v>
      </c>
      <c r="AA65" s="146">
        <v>12</v>
      </c>
      <c r="AB65" s="146">
        <v>0</v>
      </c>
      <c r="AC65" s="146">
        <v>2</v>
      </c>
      <c r="AZ65" s="146">
        <v>2</v>
      </c>
      <c r="BA65" s="146">
        <f t="shared" si="1"/>
        <v>0</v>
      </c>
      <c r="BB65" s="146">
        <f t="shared" si="2"/>
        <v>0</v>
      </c>
      <c r="BC65" s="146">
        <f t="shared" si="3"/>
        <v>0</v>
      </c>
      <c r="BD65" s="146">
        <f t="shared" si="4"/>
        <v>0</v>
      </c>
      <c r="BE65" s="146">
        <f t="shared" si="5"/>
        <v>0</v>
      </c>
      <c r="CA65" s="177">
        <v>12</v>
      </c>
      <c r="CB65" s="177">
        <v>0</v>
      </c>
      <c r="CZ65" s="146">
        <v>0</v>
      </c>
    </row>
    <row r="66" spans="1:104" ht="12.75">
      <c r="A66" s="171">
        <v>59</v>
      </c>
      <c r="B66" s="172"/>
      <c r="C66" s="173" t="s">
        <v>131</v>
      </c>
      <c r="D66" s="174" t="s">
        <v>83</v>
      </c>
      <c r="E66" s="175">
        <v>1</v>
      </c>
      <c r="F66" s="175"/>
      <c r="G66" s="176">
        <f t="shared" si="0"/>
        <v>0</v>
      </c>
      <c r="O66" s="170">
        <v>2</v>
      </c>
      <c r="AA66" s="146">
        <v>12</v>
      </c>
      <c r="AB66" s="146">
        <v>0</v>
      </c>
      <c r="AC66" s="146">
        <v>2</v>
      </c>
      <c r="AZ66" s="146">
        <v>2</v>
      </c>
      <c r="BA66" s="146">
        <f t="shared" si="1"/>
        <v>0</v>
      </c>
      <c r="BB66" s="146">
        <f t="shared" si="2"/>
        <v>0</v>
      </c>
      <c r="BC66" s="146">
        <f t="shared" si="3"/>
        <v>0</v>
      </c>
      <c r="BD66" s="146">
        <f t="shared" si="4"/>
        <v>0</v>
      </c>
      <c r="BE66" s="146">
        <f t="shared" si="5"/>
        <v>0</v>
      </c>
      <c r="CA66" s="177">
        <v>12</v>
      </c>
      <c r="CB66" s="177">
        <v>0</v>
      </c>
      <c r="CZ66" s="146">
        <v>0</v>
      </c>
    </row>
    <row r="67" spans="1:104" ht="12.75">
      <c r="A67" s="171">
        <v>60</v>
      </c>
      <c r="B67" s="172" t="s">
        <v>337</v>
      </c>
      <c r="C67" s="173" t="s">
        <v>129</v>
      </c>
      <c r="D67" s="174" t="s">
        <v>83</v>
      </c>
      <c r="E67" s="175">
        <v>1</v>
      </c>
      <c r="F67" s="175"/>
      <c r="G67" s="176">
        <f t="shared" si="0"/>
        <v>0</v>
      </c>
      <c r="O67" s="170">
        <v>2</v>
      </c>
      <c r="AA67" s="146">
        <v>12</v>
      </c>
      <c r="AB67" s="146">
        <v>0</v>
      </c>
      <c r="AC67" s="146">
        <v>2</v>
      </c>
      <c r="AZ67" s="146">
        <v>2</v>
      </c>
      <c r="BA67" s="146">
        <f t="shared" si="1"/>
        <v>0</v>
      </c>
      <c r="BB67" s="146">
        <f t="shared" si="2"/>
        <v>0</v>
      </c>
      <c r="BC67" s="146">
        <f t="shared" si="3"/>
        <v>0</v>
      </c>
      <c r="BD67" s="146">
        <f t="shared" si="4"/>
        <v>0</v>
      </c>
      <c r="BE67" s="146">
        <f t="shared" si="5"/>
        <v>0</v>
      </c>
      <c r="CA67" s="177">
        <v>12</v>
      </c>
      <c r="CB67" s="177">
        <v>0</v>
      </c>
      <c r="CZ67" s="146">
        <v>0</v>
      </c>
    </row>
    <row r="68" spans="1:104" ht="12.75">
      <c r="A68" s="171">
        <v>61</v>
      </c>
      <c r="B68" s="172"/>
      <c r="C68" s="173" t="s">
        <v>132</v>
      </c>
      <c r="D68" s="174" t="s">
        <v>83</v>
      </c>
      <c r="E68" s="175">
        <v>1</v>
      </c>
      <c r="F68" s="175"/>
      <c r="G68" s="176">
        <f t="shared" si="0"/>
        <v>0</v>
      </c>
      <c r="O68" s="170">
        <v>2</v>
      </c>
      <c r="AA68" s="146">
        <v>12</v>
      </c>
      <c r="AB68" s="146">
        <v>0</v>
      </c>
      <c r="AC68" s="146">
        <v>2</v>
      </c>
      <c r="AZ68" s="146">
        <v>2</v>
      </c>
      <c r="BA68" s="146">
        <f t="shared" si="1"/>
        <v>0</v>
      </c>
      <c r="BB68" s="146">
        <f t="shared" si="2"/>
        <v>0</v>
      </c>
      <c r="BC68" s="146">
        <f t="shared" si="3"/>
        <v>0</v>
      </c>
      <c r="BD68" s="146">
        <f t="shared" si="4"/>
        <v>0</v>
      </c>
      <c r="BE68" s="146">
        <f t="shared" si="5"/>
        <v>0</v>
      </c>
      <c r="CA68" s="177">
        <v>12</v>
      </c>
      <c r="CB68" s="177">
        <v>0</v>
      </c>
      <c r="CZ68" s="146">
        <v>0</v>
      </c>
    </row>
    <row r="69" spans="1:104" ht="12.75">
      <c r="A69" s="171">
        <v>62</v>
      </c>
      <c r="B69" s="172" t="s">
        <v>338</v>
      </c>
      <c r="C69" s="173" t="s">
        <v>118</v>
      </c>
      <c r="D69" s="174" t="s">
        <v>83</v>
      </c>
      <c r="E69" s="175">
        <v>1</v>
      </c>
      <c r="F69" s="175"/>
      <c r="G69" s="176">
        <f t="shared" si="0"/>
        <v>0</v>
      </c>
      <c r="O69" s="170">
        <v>2</v>
      </c>
      <c r="AA69" s="146">
        <v>12</v>
      </c>
      <c r="AB69" s="146">
        <v>0</v>
      </c>
      <c r="AC69" s="146">
        <v>2</v>
      </c>
      <c r="AZ69" s="146">
        <v>2</v>
      </c>
      <c r="BA69" s="146">
        <f t="shared" si="1"/>
        <v>0</v>
      </c>
      <c r="BB69" s="146">
        <f t="shared" si="2"/>
        <v>0</v>
      </c>
      <c r="BC69" s="146">
        <f t="shared" si="3"/>
        <v>0</v>
      </c>
      <c r="BD69" s="146">
        <f t="shared" si="4"/>
        <v>0</v>
      </c>
      <c r="BE69" s="146">
        <f t="shared" si="5"/>
        <v>0</v>
      </c>
      <c r="CA69" s="177">
        <v>12</v>
      </c>
      <c r="CB69" s="177">
        <v>0</v>
      </c>
      <c r="CZ69" s="146">
        <v>0</v>
      </c>
    </row>
    <row r="70" spans="1:104" ht="12.75">
      <c r="A70" s="171">
        <v>63</v>
      </c>
      <c r="B70" s="172"/>
      <c r="C70" s="173" t="s">
        <v>133</v>
      </c>
      <c r="D70" s="174" t="s">
        <v>83</v>
      </c>
      <c r="E70" s="175">
        <v>1</v>
      </c>
      <c r="F70" s="175"/>
      <c r="G70" s="176">
        <f t="shared" si="0"/>
        <v>0</v>
      </c>
      <c r="O70" s="170">
        <v>2</v>
      </c>
      <c r="AA70" s="146">
        <v>12</v>
      </c>
      <c r="AB70" s="146">
        <v>0</v>
      </c>
      <c r="AC70" s="146">
        <v>2</v>
      </c>
      <c r="AZ70" s="146">
        <v>2</v>
      </c>
      <c r="BA70" s="146">
        <f t="shared" si="1"/>
        <v>0</v>
      </c>
      <c r="BB70" s="146">
        <f t="shared" si="2"/>
        <v>0</v>
      </c>
      <c r="BC70" s="146">
        <f t="shared" si="3"/>
        <v>0</v>
      </c>
      <c r="BD70" s="146">
        <f t="shared" si="4"/>
        <v>0</v>
      </c>
      <c r="BE70" s="146">
        <f t="shared" si="5"/>
        <v>0</v>
      </c>
      <c r="CA70" s="177">
        <v>12</v>
      </c>
      <c r="CB70" s="177">
        <v>0</v>
      </c>
      <c r="CZ70" s="146">
        <v>0</v>
      </c>
    </row>
    <row r="71" spans="1:104" ht="12.75">
      <c r="A71" s="171">
        <v>64</v>
      </c>
      <c r="B71" s="172" t="s">
        <v>339</v>
      </c>
      <c r="C71" s="173" t="s">
        <v>118</v>
      </c>
      <c r="D71" s="174" t="s">
        <v>83</v>
      </c>
      <c r="E71" s="175">
        <v>1</v>
      </c>
      <c r="F71" s="175"/>
      <c r="G71" s="176">
        <f t="shared" si="0"/>
        <v>0</v>
      </c>
      <c r="O71" s="170">
        <v>2</v>
      </c>
      <c r="AA71" s="146">
        <v>12</v>
      </c>
      <c r="AB71" s="146">
        <v>0</v>
      </c>
      <c r="AC71" s="146">
        <v>2</v>
      </c>
      <c r="AZ71" s="146">
        <v>2</v>
      </c>
      <c r="BA71" s="146">
        <f t="shared" si="1"/>
        <v>0</v>
      </c>
      <c r="BB71" s="146">
        <f t="shared" si="2"/>
        <v>0</v>
      </c>
      <c r="BC71" s="146">
        <f t="shared" si="3"/>
        <v>0</v>
      </c>
      <c r="BD71" s="146">
        <f t="shared" si="4"/>
        <v>0</v>
      </c>
      <c r="BE71" s="146">
        <f t="shared" si="5"/>
        <v>0</v>
      </c>
      <c r="CA71" s="177">
        <v>12</v>
      </c>
      <c r="CB71" s="177">
        <v>0</v>
      </c>
      <c r="CZ71" s="146">
        <v>0</v>
      </c>
    </row>
    <row r="72" spans="1:104" ht="12.75">
      <c r="A72" s="171">
        <v>65</v>
      </c>
      <c r="B72" s="172"/>
      <c r="C72" s="173" t="s">
        <v>134</v>
      </c>
      <c r="D72" s="174" t="s">
        <v>83</v>
      </c>
      <c r="E72" s="175">
        <v>1</v>
      </c>
      <c r="F72" s="175"/>
      <c r="G72" s="176">
        <f aca="true" t="shared" si="6" ref="G72:G135">E72*F72</f>
        <v>0</v>
      </c>
      <c r="O72" s="170">
        <v>2</v>
      </c>
      <c r="AA72" s="146">
        <v>12</v>
      </c>
      <c r="AB72" s="146">
        <v>0</v>
      </c>
      <c r="AC72" s="146">
        <v>2</v>
      </c>
      <c r="AZ72" s="146">
        <v>2</v>
      </c>
      <c r="BA72" s="146">
        <f aca="true" t="shared" si="7" ref="BA72:BA135">IF(AZ72=1,G72,0)</f>
        <v>0</v>
      </c>
      <c r="BB72" s="146">
        <f aca="true" t="shared" si="8" ref="BB72:BB135">IF(AZ72=2,G72,0)</f>
        <v>0</v>
      </c>
      <c r="BC72" s="146">
        <f aca="true" t="shared" si="9" ref="BC72:BC135">IF(AZ72=3,G72,0)</f>
        <v>0</v>
      </c>
      <c r="BD72" s="146">
        <f aca="true" t="shared" si="10" ref="BD72:BD135">IF(AZ72=4,G72,0)</f>
        <v>0</v>
      </c>
      <c r="BE72" s="146">
        <f aca="true" t="shared" si="11" ref="BE72:BE135">IF(AZ72=5,G72,0)</f>
        <v>0</v>
      </c>
      <c r="CA72" s="177">
        <v>12</v>
      </c>
      <c r="CB72" s="177">
        <v>0</v>
      </c>
      <c r="CZ72" s="146">
        <v>0</v>
      </c>
    </row>
    <row r="73" spans="1:104" ht="12.75">
      <c r="A73" s="171">
        <v>66</v>
      </c>
      <c r="B73" s="172" t="s">
        <v>340</v>
      </c>
      <c r="C73" s="173" t="s">
        <v>122</v>
      </c>
      <c r="D73" s="174" t="s">
        <v>83</v>
      </c>
      <c r="E73" s="175">
        <v>2</v>
      </c>
      <c r="F73" s="175"/>
      <c r="G73" s="176">
        <f t="shared" si="6"/>
        <v>0</v>
      </c>
      <c r="O73" s="170">
        <v>2</v>
      </c>
      <c r="AA73" s="146">
        <v>12</v>
      </c>
      <c r="AB73" s="146">
        <v>0</v>
      </c>
      <c r="AC73" s="146">
        <v>2</v>
      </c>
      <c r="AZ73" s="146">
        <v>2</v>
      </c>
      <c r="BA73" s="146">
        <f t="shared" si="7"/>
        <v>0</v>
      </c>
      <c r="BB73" s="146">
        <f t="shared" si="8"/>
        <v>0</v>
      </c>
      <c r="BC73" s="146">
        <f t="shared" si="9"/>
        <v>0</v>
      </c>
      <c r="BD73" s="146">
        <f t="shared" si="10"/>
        <v>0</v>
      </c>
      <c r="BE73" s="146">
        <f t="shared" si="11"/>
        <v>0</v>
      </c>
      <c r="CA73" s="177">
        <v>12</v>
      </c>
      <c r="CB73" s="177">
        <v>0</v>
      </c>
      <c r="CZ73" s="146">
        <v>0</v>
      </c>
    </row>
    <row r="74" spans="1:104" ht="12.75">
      <c r="A74" s="171">
        <v>67</v>
      </c>
      <c r="B74" s="172"/>
      <c r="C74" s="173" t="s">
        <v>135</v>
      </c>
      <c r="D74" s="174" t="s">
        <v>83</v>
      </c>
      <c r="E74" s="175">
        <v>2</v>
      </c>
      <c r="F74" s="175"/>
      <c r="G74" s="176">
        <f t="shared" si="6"/>
        <v>0</v>
      </c>
      <c r="O74" s="170">
        <v>2</v>
      </c>
      <c r="AA74" s="146">
        <v>12</v>
      </c>
      <c r="AB74" s="146">
        <v>0</v>
      </c>
      <c r="AC74" s="146">
        <v>2</v>
      </c>
      <c r="AZ74" s="146">
        <v>2</v>
      </c>
      <c r="BA74" s="146">
        <f t="shared" si="7"/>
        <v>0</v>
      </c>
      <c r="BB74" s="146">
        <f t="shared" si="8"/>
        <v>0</v>
      </c>
      <c r="BC74" s="146">
        <f t="shared" si="9"/>
        <v>0</v>
      </c>
      <c r="BD74" s="146">
        <f t="shared" si="10"/>
        <v>0</v>
      </c>
      <c r="BE74" s="146">
        <f t="shared" si="11"/>
        <v>0</v>
      </c>
      <c r="CA74" s="177">
        <v>12</v>
      </c>
      <c r="CB74" s="177">
        <v>0</v>
      </c>
      <c r="CZ74" s="146">
        <v>0</v>
      </c>
    </row>
    <row r="75" spans="1:104" ht="12.75">
      <c r="A75" s="171">
        <v>68</v>
      </c>
      <c r="B75" s="172" t="s">
        <v>341</v>
      </c>
      <c r="C75" s="173" t="s">
        <v>124</v>
      </c>
      <c r="D75" s="174" t="s">
        <v>83</v>
      </c>
      <c r="E75" s="175">
        <v>1</v>
      </c>
      <c r="F75" s="175"/>
      <c r="G75" s="176">
        <f t="shared" si="6"/>
        <v>0</v>
      </c>
      <c r="O75" s="170">
        <v>2</v>
      </c>
      <c r="AA75" s="146">
        <v>12</v>
      </c>
      <c r="AB75" s="146">
        <v>0</v>
      </c>
      <c r="AC75" s="146">
        <v>2</v>
      </c>
      <c r="AZ75" s="146">
        <v>2</v>
      </c>
      <c r="BA75" s="146">
        <f t="shared" si="7"/>
        <v>0</v>
      </c>
      <c r="BB75" s="146">
        <f t="shared" si="8"/>
        <v>0</v>
      </c>
      <c r="BC75" s="146">
        <f t="shared" si="9"/>
        <v>0</v>
      </c>
      <c r="BD75" s="146">
        <f t="shared" si="10"/>
        <v>0</v>
      </c>
      <c r="BE75" s="146">
        <f t="shared" si="11"/>
        <v>0</v>
      </c>
      <c r="CA75" s="177">
        <v>12</v>
      </c>
      <c r="CB75" s="177">
        <v>0</v>
      </c>
      <c r="CZ75" s="146">
        <v>0</v>
      </c>
    </row>
    <row r="76" spans="1:104" ht="12.75">
      <c r="A76" s="171">
        <v>69</v>
      </c>
      <c r="B76" s="172"/>
      <c r="C76" s="173" t="s">
        <v>136</v>
      </c>
      <c r="D76" s="174" t="s">
        <v>83</v>
      </c>
      <c r="E76" s="175">
        <v>1</v>
      </c>
      <c r="F76" s="175"/>
      <c r="G76" s="176">
        <f t="shared" si="6"/>
        <v>0</v>
      </c>
      <c r="O76" s="170">
        <v>2</v>
      </c>
      <c r="AA76" s="146">
        <v>12</v>
      </c>
      <c r="AB76" s="146">
        <v>0</v>
      </c>
      <c r="AC76" s="146">
        <v>2</v>
      </c>
      <c r="AZ76" s="146">
        <v>2</v>
      </c>
      <c r="BA76" s="146">
        <f t="shared" si="7"/>
        <v>0</v>
      </c>
      <c r="BB76" s="146">
        <f t="shared" si="8"/>
        <v>0</v>
      </c>
      <c r="BC76" s="146">
        <f t="shared" si="9"/>
        <v>0</v>
      </c>
      <c r="BD76" s="146">
        <f t="shared" si="10"/>
        <v>0</v>
      </c>
      <c r="BE76" s="146">
        <f t="shared" si="11"/>
        <v>0</v>
      </c>
      <c r="CA76" s="177">
        <v>12</v>
      </c>
      <c r="CB76" s="177">
        <v>0</v>
      </c>
      <c r="CZ76" s="146">
        <v>0</v>
      </c>
    </row>
    <row r="77" spans="1:104" ht="12.75">
      <c r="A77" s="171">
        <v>70</v>
      </c>
      <c r="B77" s="172" t="s">
        <v>342</v>
      </c>
      <c r="C77" s="173" t="s">
        <v>124</v>
      </c>
      <c r="D77" s="174" t="s">
        <v>83</v>
      </c>
      <c r="E77" s="175">
        <v>1</v>
      </c>
      <c r="F77" s="175"/>
      <c r="G77" s="176">
        <f t="shared" si="6"/>
        <v>0</v>
      </c>
      <c r="O77" s="170">
        <v>2</v>
      </c>
      <c r="AA77" s="146">
        <v>12</v>
      </c>
      <c r="AB77" s="146">
        <v>0</v>
      </c>
      <c r="AC77" s="146">
        <v>2</v>
      </c>
      <c r="AZ77" s="146">
        <v>2</v>
      </c>
      <c r="BA77" s="146">
        <f t="shared" si="7"/>
        <v>0</v>
      </c>
      <c r="BB77" s="146">
        <f t="shared" si="8"/>
        <v>0</v>
      </c>
      <c r="BC77" s="146">
        <f t="shared" si="9"/>
        <v>0</v>
      </c>
      <c r="BD77" s="146">
        <f t="shared" si="10"/>
        <v>0</v>
      </c>
      <c r="BE77" s="146">
        <f t="shared" si="11"/>
        <v>0</v>
      </c>
      <c r="CA77" s="177">
        <v>12</v>
      </c>
      <c r="CB77" s="177">
        <v>0</v>
      </c>
      <c r="CZ77" s="146">
        <v>0</v>
      </c>
    </row>
    <row r="78" spans="1:104" ht="12.75">
      <c r="A78" s="171">
        <v>71</v>
      </c>
      <c r="B78" s="172"/>
      <c r="C78" s="173" t="s">
        <v>137</v>
      </c>
      <c r="D78" s="174" t="s">
        <v>83</v>
      </c>
      <c r="E78" s="175">
        <v>1</v>
      </c>
      <c r="F78" s="175"/>
      <c r="G78" s="176">
        <f t="shared" si="6"/>
        <v>0</v>
      </c>
      <c r="O78" s="170">
        <v>2</v>
      </c>
      <c r="AA78" s="146">
        <v>12</v>
      </c>
      <c r="AB78" s="146">
        <v>0</v>
      </c>
      <c r="AC78" s="146">
        <v>2</v>
      </c>
      <c r="AZ78" s="146">
        <v>2</v>
      </c>
      <c r="BA78" s="146">
        <f t="shared" si="7"/>
        <v>0</v>
      </c>
      <c r="BB78" s="146">
        <f t="shared" si="8"/>
        <v>0</v>
      </c>
      <c r="BC78" s="146">
        <f t="shared" si="9"/>
        <v>0</v>
      </c>
      <c r="BD78" s="146">
        <f t="shared" si="10"/>
        <v>0</v>
      </c>
      <c r="BE78" s="146">
        <f t="shared" si="11"/>
        <v>0</v>
      </c>
      <c r="CA78" s="177">
        <v>12</v>
      </c>
      <c r="CB78" s="177">
        <v>0</v>
      </c>
      <c r="CZ78" s="146">
        <v>0</v>
      </c>
    </row>
    <row r="79" spans="1:104" ht="12.75">
      <c r="A79" s="171">
        <v>72</v>
      </c>
      <c r="B79" s="172" t="s">
        <v>343</v>
      </c>
      <c r="C79" s="173" t="s">
        <v>126</v>
      </c>
      <c r="D79" s="174" t="s">
        <v>83</v>
      </c>
      <c r="E79" s="175">
        <v>1</v>
      </c>
      <c r="F79" s="175"/>
      <c r="G79" s="176">
        <f t="shared" si="6"/>
        <v>0</v>
      </c>
      <c r="O79" s="170">
        <v>2</v>
      </c>
      <c r="AA79" s="146">
        <v>12</v>
      </c>
      <c r="AB79" s="146">
        <v>0</v>
      </c>
      <c r="AC79" s="146">
        <v>2</v>
      </c>
      <c r="AZ79" s="146">
        <v>2</v>
      </c>
      <c r="BA79" s="146">
        <f t="shared" si="7"/>
        <v>0</v>
      </c>
      <c r="BB79" s="146">
        <f t="shared" si="8"/>
        <v>0</v>
      </c>
      <c r="BC79" s="146">
        <f t="shared" si="9"/>
        <v>0</v>
      </c>
      <c r="BD79" s="146">
        <f t="shared" si="10"/>
        <v>0</v>
      </c>
      <c r="BE79" s="146">
        <f t="shared" si="11"/>
        <v>0</v>
      </c>
      <c r="CA79" s="177">
        <v>12</v>
      </c>
      <c r="CB79" s="177">
        <v>0</v>
      </c>
      <c r="CZ79" s="146">
        <v>0</v>
      </c>
    </row>
    <row r="80" spans="1:104" ht="12.75">
      <c r="A80" s="171">
        <v>73</v>
      </c>
      <c r="B80" s="172"/>
      <c r="C80" s="173" t="s">
        <v>138</v>
      </c>
      <c r="D80" s="174" t="s">
        <v>83</v>
      </c>
      <c r="E80" s="175">
        <v>1</v>
      </c>
      <c r="F80" s="175"/>
      <c r="G80" s="176">
        <f t="shared" si="6"/>
        <v>0</v>
      </c>
      <c r="O80" s="170">
        <v>2</v>
      </c>
      <c r="AA80" s="146">
        <v>12</v>
      </c>
      <c r="AB80" s="146">
        <v>0</v>
      </c>
      <c r="AC80" s="146">
        <v>2</v>
      </c>
      <c r="AZ80" s="146">
        <v>2</v>
      </c>
      <c r="BA80" s="146">
        <f t="shared" si="7"/>
        <v>0</v>
      </c>
      <c r="BB80" s="146">
        <f t="shared" si="8"/>
        <v>0</v>
      </c>
      <c r="BC80" s="146">
        <f t="shared" si="9"/>
        <v>0</v>
      </c>
      <c r="BD80" s="146">
        <f t="shared" si="10"/>
        <v>0</v>
      </c>
      <c r="BE80" s="146">
        <f t="shared" si="11"/>
        <v>0</v>
      </c>
      <c r="CA80" s="177">
        <v>12</v>
      </c>
      <c r="CB80" s="177">
        <v>0</v>
      </c>
      <c r="CZ80" s="146">
        <v>0</v>
      </c>
    </row>
    <row r="81" spans="1:104" ht="12.75">
      <c r="A81" s="171">
        <v>74</v>
      </c>
      <c r="B81" s="172" t="s">
        <v>344</v>
      </c>
      <c r="C81" s="173" t="s">
        <v>126</v>
      </c>
      <c r="D81" s="174" t="s">
        <v>83</v>
      </c>
      <c r="E81" s="175">
        <v>1</v>
      </c>
      <c r="F81" s="175"/>
      <c r="G81" s="176">
        <f t="shared" si="6"/>
        <v>0</v>
      </c>
      <c r="O81" s="170">
        <v>2</v>
      </c>
      <c r="AA81" s="146">
        <v>12</v>
      </c>
      <c r="AB81" s="146">
        <v>0</v>
      </c>
      <c r="AC81" s="146">
        <v>2</v>
      </c>
      <c r="AZ81" s="146">
        <v>2</v>
      </c>
      <c r="BA81" s="146">
        <f t="shared" si="7"/>
        <v>0</v>
      </c>
      <c r="BB81" s="146">
        <f t="shared" si="8"/>
        <v>0</v>
      </c>
      <c r="BC81" s="146">
        <f t="shared" si="9"/>
        <v>0</v>
      </c>
      <c r="BD81" s="146">
        <f t="shared" si="10"/>
        <v>0</v>
      </c>
      <c r="BE81" s="146">
        <f t="shared" si="11"/>
        <v>0</v>
      </c>
      <c r="CA81" s="177">
        <v>12</v>
      </c>
      <c r="CB81" s="177">
        <v>0</v>
      </c>
      <c r="CZ81" s="146">
        <v>0</v>
      </c>
    </row>
    <row r="82" spans="1:104" ht="12.75">
      <c r="A82" s="171">
        <v>75</v>
      </c>
      <c r="B82" s="172"/>
      <c r="C82" s="173" t="s">
        <v>139</v>
      </c>
      <c r="D82" s="174" t="s">
        <v>83</v>
      </c>
      <c r="E82" s="175">
        <v>1</v>
      </c>
      <c r="F82" s="175"/>
      <c r="G82" s="176">
        <f t="shared" si="6"/>
        <v>0</v>
      </c>
      <c r="O82" s="170">
        <v>2</v>
      </c>
      <c r="AA82" s="146">
        <v>12</v>
      </c>
      <c r="AB82" s="146">
        <v>0</v>
      </c>
      <c r="AC82" s="146">
        <v>2</v>
      </c>
      <c r="AZ82" s="146">
        <v>2</v>
      </c>
      <c r="BA82" s="146">
        <f t="shared" si="7"/>
        <v>0</v>
      </c>
      <c r="BB82" s="146">
        <f t="shared" si="8"/>
        <v>0</v>
      </c>
      <c r="BC82" s="146">
        <f t="shared" si="9"/>
        <v>0</v>
      </c>
      <c r="BD82" s="146">
        <f t="shared" si="10"/>
        <v>0</v>
      </c>
      <c r="BE82" s="146">
        <f t="shared" si="11"/>
        <v>0</v>
      </c>
      <c r="CA82" s="177">
        <v>12</v>
      </c>
      <c r="CB82" s="177">
        <v>0</v>
      </c>
      <c r="CZ82" s="146">
        <v>0</v>
      </c>
    </row>
    <row r="83" spans="1:104" ht="12.75">
      <c r="A83" s="171">
        <v>76</v>
      </c>
      <c r="B83" s="172" t="s">
        <v>345</v>
      </c>
      <c r="C83" s="173" t="s">
        <v>140</v>
      </c>
      <c r="D83" s="174" t="s">
        <v>83</v>
      </c>
      <c r="E83" s="175">
        <v>1</v>
      </c>
      <c r="F83" s="175"/>
      <c r="G83" s="176">
        <f t="shared" si="6"/>
        <v>0</v>
      </c>
      <c r="O83" s="170">
        <v>2</v>
      </c>
      <c r="AA83" s="146">
        <v>12</v>
      </c>
      <c r="AB83" s="146">
        <v>0</v>
      </c>
      <c r="AC83" s="146">
        <v>2</v>
      </c>
      <c r="AZ83" s="146">
        <v>2</v>
      </c>
      <c r="BA83" s="146">
        <f t="shared" si="7"/>
        <v>0</v>
      </c>
      <c r="BB83" s="146">
        <f t="shared" si="8"/>
        <v>0</v>
      </c>
      <c r="BC83" s="146">
        <f t="shared" si="9"/>
        <v>0</v>
      </c>
      <c r="BD83" s="146">
        <f t="shared" si="10"/>
        <v>0</v>
      </c>
      <c r="BE83" s="146">
        <f t="shared" si="11"/>
        <v>0</v>
      </c>
      <c r="CA83" s="177">
        <v>12</v>
      </c>
      <c r="CB83" s="177">
        <v>0</v>
      </c>
      <c r="CZ83" s="146">
        <v>0</v>
      </c>
    </row>
    <row r="84" spans="1:104" ht="12.75">
      <c r="A84" s="171">
        <v>77</v>
      </c>
      <c r="B84" s="172"/>
      <c r="C84" s="173" t="s">
        <v>141</v>
      </c>
      <c r="D84" s="174" t="s">
        <v>83</v>
      </c>
      <c r="E84" s="175">
        <v>1</v>
      </c>
      <c r="F84" s="175"/>
      <c r="G84" s="176">
        <f t="shared" si="6"/>
        <v>0</v>
      </c>
      <c r="O84" s="170">
        <v>2</v>
      </c>
      <c r="AA84" s="146">
        <v>12</v>
      </c>
      <c r="AB84" s="146">
        <v>0</v>
      </c>
      <c r="AC84" s="146">
        <v>2</v>
      </c>
      <c r="AZ84" s="146">
        <v>2</v>
      </c>
      <c r="BA84" s="146">
        <f t="shared" si="7"/>
        <v>0</v>
      </c>
      <c r="BB84" s="146">
        <f t="shared" si="8"/>
        <v>0</v>
      </c>
      <c r="BC84" s="146">
        <f t="shared" si="9"/>
        <v>0</v>
      </c>
      <c r="BD84" s="146">
        <f t="shared" si="10"/>
        <v>0</v>
      </c>
      <c r="BE84" s="146">
        <f t="shared" si="11"/>
        <v>0</v>
      </c>
      <c r="CA84" s="177">
        <v>12</v>
      </c>
      <c r="CB84" s="177">
        <v>0</v>
      </c>
      <c r="CZ84" s="146">
        <v>0</v>
      </c>
    </row>
    <row r="85" spans="1:104" ht="12.75">
      <c r="A85" s="171">
        <v>78</v>
      </c>
      <c r="B85" s="172" t="s">
        <v>346</v>
      </c>
      <c r="C85" s="173" t="s">
        <v>140</v>
      </c>
      <c r="D85" s="174" t="s">
        <v>83</v>
      </c>
      <c r="E85" s="175">
        <v>1</v>
      </c>
      <c r="F85" s="175"/>
      <c r="G85" s="176">
        <f t="shared" si="6"/>
        <v>0</v>
      </c>
      <c r="O85" s="170">
        <v>2</v>
      </c>
      <c r="AA85" s="146">
        <v>12</v>
      </c>
      <c r="AB85" s="146">
        <v>0</v>
      </c>
      <c r="AC85" s="146">
        <v>2</v>
      </c>
      <c r="AZ85" s="146">
        <v>2</v>
      </c>
      <c r="BA85" s="146">
        <f t="shared" si="7"/>
        <v>0</v>
      </c>
      <c r="BB85" s="146">
        <f t="shared" si="8"/>
        <v>0</v>
      </c>
      <c r="BC85" s="146">
        <f t="shared" si="9"/>
        <v>0</v>
      </c>
      <c r="BD85" s="146">
        <f t="shared" si="10"/>
        <v>0</v>
      </c>
      <c r="BE85" s="146">
        <f t="shared" si="11"/>
        <v>0</v>
      </c>
      <c r="CA85" s="177">
        <v>12</v>
      </c>
      <c r="CB85" s="177">
        <v>0</v>
      </c>
      <c r="CZ85" s="146">
        <v>0</v>
      </c>
    </row>
    <row r="86" spans="1:104" ht="12.75">
      <c r="A86" s="171">
        <v>79</v>
      </c>
      <c r="B86" s="172"/>
      <c r="C86" s="173" t="s">
        <v>142</v>
      </c>
      <c r="D86" s="174" t="s">
        <v>83</v>
      </c>
      <c r="E86" s="175">
        <v>1</v>
      </c>
      <c r="F86" s="175"/>
      <c r="G86" s="176">
        <f t="shared" si="6"/>
        <v>0</v>
      </c>
      <c r="O86" s="170">
        <v>2</v>
      </c>
      <c r="AA86" s="146">
        <v>12</v>
      </c>
      <c r="AB86" s="146">
        <v>0</v>
      </c>
      <c r="AC86" s="146">
        <v>2</v>
      </c>
      <c r="AZ86" s="146">
        <v>2</v>
      </c>
      <c r="BA86" s="146">
        <f t="shared" si="7"/>
        <v>0</v>
      </c>
      <c r="BB86" s="146">
        <f t="shared" si="8"/>
        <v>0</v>
      </c>
      <c r="BC86" s="146">
        <f t="shared" si="9"/>
        <v>0</v>
      </c>
      <c r="BD86" s="146">
        <f t="shared" si="10"/>
        <v>0</v>
      </c>
      <c r="BE86" s="146">
        <f t="shared" si="11"/>
        <v>0</v>
      </c>
      <c r="CA86" s="177">
        <v>12</v>
      </c>
      <c r="CB86" s="177">
        <v>0</v>
      </c>
      <c r="CZ86" s="146">
        <v>0</v>
      </c>
    </row>
    <row r="87" spans="1:104" ht="12.75">
      <c r="A87" s="171">
        <v>80</v>
      </c>
      <c r="B87" s="172" t="s">
        <v>347</v>
      </c>
      <c r="C87" s="173" t="s">
        <v>140</v>
      </c>
      <c r="D87" s="174" t="s">
        <v>83</v>
      </c>
      <c r="E87" s="175">
        <v>1</v>
      </c>
      <c r="F87" s="175"/>
      <c r="G87" s="176">
        <f t="shared" si="6"/>
        <v>0</v>
      </c>
      <c r="O87" s="170">
        <v>2</v>
      </c>
      <c r="AA87" s="146">
        <v>12</v>
      </c>
      <c r="AB87" s="146">
        <v>0</v>
      </c>
      <c r="AC87" s="146">
        <v>2</v>
      </c>
      <c r="AZ87" s="146">
        <v>2</v>
      </c>
      <c r="BA87" s="146">
        <f t="shared" si="7"/>
        <v>0</v>
      </c>
      <c r="BB87" s="146">
        <f t="shared" si="8"/>
        <v>0</v>
      </c>
      <c r="BC87" s="146">
        <f t="shared" si="9"/>
        <v>0</v>
      </c>
      <c r="BD87" s="146">
        <f t="shared" si="10"/>
        <v>0</v>
      </c>
      <c r="BE87" s="146">
        <f t="shared" si="11"/>
        <v>0</v>
      </c>
      <c r="CA87" s="177">
        <v>12</v>
      </c>
      <c r="CB87" s="177">
        <v>0</v>
      </c>
      <c r="CZ87" s="146">
        <v>0</v>
      </c>
    </row>
    <row r="88" spans="1:104" ht="12.75">
      <c r="A88" s="171">
        <v>81</v>
      </c>
      <c r="B88" s="172"/>
      <c r="C88" s="173" t="s">
        <v>143</v>
      </c>
      <c r="D88" s="174" t="s">
        <v>83</v>
      </c>
      <c r="E88" s="175">
        <v>1</v>
      </c>
      <c r="F88" s="175"/>
      <c r="G88" s="176">
        <f t="shared" si="6"/>
        <v>0</v>
      </c>
      <c r="O88" s="170">
        <v>2</v>
      </c>
      <c r="AA88" s="146">
        <v>12</v>
      </c>
      <c r="AB88" s="146">
        <v>0</v>
      </c>
      <c r="AC88" s="146">
        <v>2</v>
      </c>
      <c r="AZ88" s="146">
        <v>2</v>
      </c>
      <c r="BA88" s="146">
        <f t="shared" si="7"/>
        <v>0</v>
      </c>
      <c r="BB88" s="146">
        <f t="shared" si="8"/>
        <v>0</v>
      </c>
      <c r="BC88" s="146">
        <f t="shared" si="9"/>
        <v>0</v>
      </c>
      <c r="BD88" s="146">
        <f t="shared" si="10"/>
        <v>0</v>
      </c>
      <c r="BE88" s="146">
        <f t="shared" si="11"/>
        <v>0</v>
      </c>
      <c r="CA88" s="177">
        <v>12</v>
      </c>
      <c r="CB88" s="177">
        <v>0</v>
      </c>
      <c r="CZ88" s="146">
        <v>0</v>
      </c>
    </row>
    <row r="89" spans="1:104" ht="12.75">
      <c r="A89" s="171">
        <v>82</v>
      </c>
      <c r="B89" s="172" t="s">
        <v>348</v>
      </c>
      <c r="C89" s="173" t="s">
        <v>140</v>
      </c>
      <c r="D89" s="174" t="s">
        <v>83</v>
      </c>
      <c r="E89" s="175">
        <v>1</v>
      </c>
      <c r="F89" s="175"/>
      <c r="G89" s="176">
        <f t="shared" si="6"/>
        <v>0</v>
      </c>
      <c r="O89" s="170">
        <v>2</v>
      </c>
      <c r="AA89" s="146">
        <v>12</v>
      </c>
      <c r="AB89" s="146">
        <v>0</v>
      </c>
      <c r="AC89" s="146">
        <v>2</v>
      </c>
      <c r="AZ89" s="146">
        <v>2</v>
      </c>
      <c r="BA89" s="146">
        <f t="shared" si="7"/>
        <v>0</v>
      </c>
      <c r="BB89" s="146">
        <f t="shared" si="8"/>
        <v>0</v>
      </c>
      <c r="BC89" s="146">
        <f t="shared" si="9"/>
        <v>0</v>
      </c>
      <c r="BD89" s="146">
        <f t="shared" si="10"/>
        <v>0</v>
      </c>
      <c r="BE89" s="146">
        <f t="shared" si="11"/>
        <v>0</v>
      </c>
      <c r="CA89" s="177">
        <v>12</v>
      </c>
      <c r="CB89" s="177">
        <v>0</v>
      </c>
      <c r="CZ89" s="146">
        <v>0</v>
      </c>
    </row>
    <row r="90" spans="1:104" ht="12.75">
      <c r="A90" s="171">
        <v>83</v>
      </c>
      <c r="B90" s="172"/>
      <c r="C90" s="173" t="s">
        <v>144</v>
      </c>
      <c r="D90" s="174" t="s">
        <v>83</v>
      </c>
      <c r="E90" s="175">
        <v>1</v>
      </c>
      <c r="F90" s="175"/>
      <c r="G90" s="176">
        <f t="shared" si="6"/>
        <v>0</v>
      </c>
      <c r="O90" s="170">
        <v>2</v>
      </c>
      <c r="AA90" s="146">
        <v>12</v>
      </c>
      <c r="AB90" s="146">
        <v>0</v>
      </c>
      <c r="AC90" s="146">
        <v>2</v>
      </c>
      <c r="AZ90" s="146">
        <v>2</v>
      </c>
      <c r="BA90" s="146">
        <f t="shared" si="7"/>
        <v>0</v>
      </c>
      <c r="BB90" s="146">
        <f t="shared" si="8"/>
        <v>0</v>
      </c>
      <c r="BC90" s="146">
        <f t="shared" si="9"/>
        <v>0</v>
      </c>
      <c r="BD90" s="146">
        <f t="shared" si="10"/>
        <v>0</v>
      </c>
      <c r="BE90" s="146">
        <f t="shared" si="11"/>
        <v>0</v>
      </c>
      <c r="CA90" s="177">
        <v>12</v>
      </c>
      <c r="CB90" s="177">
        <v>0</v>
      </c>
      <c r="CZ90" s="146">
        <v>0</v>
      </c>
    </row>
    <row r="91" spans="1:104" ht="12.75">
      <c r="A91" s="171">
        <v>84</v>
      </c>
      <c r="B91" s="172" t="s">
        <v>349</v>
      </c>
      <c r="C91" s="173" t="s">
        <v>145</v>
      </c>
      <c r="D91" s="174" t="s">
        <v>83</v>
      </c>
      <c r="E91" s="175">
        <v>1</v>
      </c>
      <c r="F91" s="175"/>
      <c r="G91" s="176">
        <f t="shared" si="6"/>
        <v>0</v>
      </c>
      <c r="O91" s="170">
        <v>2</v>
      </c>
      <c r="AA91" s="146">
        <v>12</v>
      </c>
      <c r="AB91" s="146">
        <v>0</v>
      </c>
      <c r="AC91" s="146">
        <v>2</v>
      </c>
      <c r="AZ91" s="146">
        <v>2</v>
      </c>
      <c r="BA91" s="146">
        <f t="shared" si="7"/>
        <v>0</v>
      </c>
      <c r="BB91" s="146">
        <f t="shared" si="8"/>
        <v>0</v>
      </c>
      <c r="BC91" s="146">
        <f t="shared" si="9"/>
        <v>0</v>
      </c>
      <c r="BD91" s="146">
        <f t="shared" si="10"/>
        <v>0</v>
      </c>
      <c r="BE91" s="146">
        <f t="shared" si="11"/>
        <v>0</v>
      </c>
      <c r="CA91" s="177">
        <v>12</v>
      </c>
      <c r="CB91" s="177">
        <v>0</v>
      </c>
      <c r="CZ91" s="146">
        <v>0</v>
      </c>
    </row>
    <row r="92" spans="1:104" ht="12.75">
      <c r="A92" s="171">
        <v>85</v>
      </c>
      <c r="B92" s="172"/>
      <c r="C92" s="173" t="s">
        <v>146</v>
      </c>
      <c r="D92" s="174" t="s">
        <v>83</v>
      </c>
      <c r="E92" s="175">
        <v>1</v>
      </c>
      <c r="F92" s="175"/>
      <c r="G92" s="176">
        <f t="shared" si="6"/>
        <v>0</v>
      </c>
      <c r="O92" s="170">
        <v>2</v>
      </c>
      <c r="AA92" s="146">
        <v>12</v>
      </c>
      <c r="AB92" s="146">
        <v>0</v>
      </c>
      <c r="AC92" s="146">
        <v>2</v>
      </c>
      <c r="AZ92" s="146">
        <v>2</v>
      </c>
      <c r="BA92" s="146">
        <f t="shared" si="7"/>
        <v>0</v>
      </c>
      <c r="BB92" s="146">
        <f t="shared" si="8"/>
        <v>0</v>
      </c>
      <c r="BC92" s="146">
        <f t="shared" si="9"/>
        <v>0</v>
      </c>
      <c r="BD92" s="146">
        <f t="shared" si="10"/>
        <v>0</v>
      </c>
      <c r="BE92" s="146">
        <f t="shared" si="11"/>
        <v>0</v>
      </c>
      <c r="CA92" s="177">
        <v>12</v>
      </c>
      <c r="CB92" s="177">
        <v>0</v>
      </c>
      <c r="CZ92" s="146">
        <v>0</v>
      </c>
    </row>
    <row r="93" spans="1:104" ht="12.75">
      <c r="A93" s="171">
        <v>86</v>
      </c>
      <c r="B93" s="172" t="s">
        <v>350</v>
      </c>
      <c r="C93" s="173" t="s">
        <v>145</v>
      </c>
      <c r="D93" s="174" t="s">
        <v>83</v>
      </c>
      <c r="E93" s="175">
        <v>1</v>
      </c>
      <c r="F93" s="175"/>
      <c r="G93" s="176">
        <f t="shared" si="6"/>
        <v>0</v>
      </c>
      <c r="O93" s="170">
        <v>2</v>
      </c>
      <c r="AA93" s="146">
        <v>12</v>
      </c>
      <c r="AB93" s="146">
        <v>0</v>
      </c>
      <c r="AC93" s="146">
        <v>2</v>
      </c>
      <c r="AZ93" s="146">
        <v>2</v>
      </c>
      <c r="BA93" s="146">
        <f t="shared" si="7"/>
        <v>0</v>
      </c>
      <c r="BB93" s="146">
        <f t="shared" si="8"/>
        <v>0</v>
      </c>
      <c r="BC93" s="146">
        <f t="shared" si="9"/>
        <v>0</v>
      </c>
      <c r="BD93" s="146">
        <f t="shared" si="10"/>
        <v>0</v>
      </c>
      <c r="BE93" s="146">
        <f t="shared" si="11"/>
        <v>0</v>
      </c>
      <c r="CA93" s="177">
        <v>12</v>
      </c>
      <c r="CB93" s="177">
        <v>0</v>
      </c>
      <c r="CZ93" s="146">
        <v>0</v>
      </c>
    </row>
    <row r="94" spans="1:104" ht="12.75">
      <c r="A94" s="171">
        <v>87</v>
      </c>
      <c r="B94" s="172"/>
      <c r="C94" s="173" t="s">
        <v>147</v>
      </c>
      <c r="D94" s="174" t="s">
        <v>83</v>
      </c>
      <c r="E94" s="175">
        <v>1</v>
      </c>
      <c r="F94" s="175"/>
      <c r="G94" s="176">
        <f t="shared" si="6"/>
        <v>0</v>
      </c>
      <c r="O94" s="170">
        <v>2</v>
      </c>
      <c r="AA94" s="146">
        <v>12</v>
      </c>
      <c r="AB94" s="146">
        <v>0</v>
      </c>
      <c r="AC94" s="146">
        <v>2</v>
      </c>
      <c r="AZ94" s="146">
        <v>2</v>
      </c>
      <c r="BA94" s="146">
        <f t="shared" si="7"/>
        <v>0</v>
      </c>
      <c r="BB94" s="146">
        <f t="shared" si="8"/>
        <v>0</v>
      </c>
      <c r="BC94" s="146">
        <f t="shared" si="9"/>
        <v>0</v>
      </c>
      <c r="BD94" s="146">
        <f t="shared" si="10"/>
        <v>0</v>
      </c>
      <c r="BE94" s="146">
        <f t="shared" si="11"/>
        <v>0</v>
      </c>
      <c r="CA94" s="177">
        <v>12</v>
      </c>
      <c r="CB94" s="177">
        <v>0</v>
      </c>
      <c r="CZ94" s="146">
        <v>0</v>
      </c>
    </row>
    <row r="95" spans="1:104" ht="12.75">
      <c r="A95" s="171">
        <v>88</v>
      </c>
      <c r="B95" s="172" t="s">
        <v>351</v>
      </c>
      <c r="C95" s="173" t="s">
        <v>145</v>
      </c>
      <c r="D95" s="174" t="s">
        <v>83</v>
      </c>
      <c r="E95" s="175">
        <v>1</v>
      </c>
      <c r="F95" s="175"/>
      <c r="G95" s="176">
        <f t="shared" si="6"/>
        <v>0</v>
      </c>
      <c r="O95" s="170">
        <v>2</v>
      </c>
      <c r="AA95" s="146">
        <v>12</v>
      </c>
      <c r="AB95" s="146">
        <v>0</v>
      </c>
      <c r="AC95" s="146">
        <v>2</v>
      </c>
      <c r="AZ95" s="146">
        <v>2</v>
      </c>
      <c r="BA95" s="146">
        <f t="shared" si="7"/>
        <v>0</v>
      </c>
      <c r="BB95" s="146">
        <f t="shared" si="8"/>
        <v>0</v>
      </c>
      <c r="BC95" s="146">
        <f t="shared" si="9"/>
        <v>0</v>
      </c>
      <c r="BD95" s="146">
        <f t="shared" si="10"/>
        <v>0</v>
      </c>
      <c r="BE95" s="146">
        <f t="shared" si="11"/>
        <v>0</v>
      </c>
      <c r="CA95" s="177">
        <v>12</v>
      </c>
      <c r="CB95" s="177">
        <v>0</v>
      </c>
      <c r="CZ95" s="146">
        <v>0</v>
      </c>
    </row>
    <row r="96" spans="1:104" ht="12.75">
      <c r="A96" s="171">
        <v>89</v>
      </c>
      <c r="B96" s="172"/>
      <c r="C96" s="173" t="s">
        <v>148</v>
      </c>
      <c r="D96" s="174" t="s">
        <v>83</v>
      </c>
      <c r="E96" s="175">
        <v>1</v>
      </c>
      <c r="F96" s="175"/>
      <c r="G96" s="176">
        <f t="shared" si="6"/>
        <v>0</v>
      </c>
      <c r="O96" s="170">
        <v>2</v>
      </c>
      <c r="AA96" s="146">
        <v>12</v>
      </c>
      <c r="AB96" s="146">
        <v>0</v>
      </c>
      <c r="AC96" s="146">
        <v>2</v>
      </c>
      <c r="AZ96" s="146">
        <v>2</v>
      </c>
      <c r="BA96" s="146">
        <f t="shared" si="7"/>
        <v>0</v>
      </c>
      <c r="BB96" s="146">
        <f t="shared" si="8"/>
        <v>0</v>
      </c>
      <c r="BC96" s="146">
        <f t="shared" si="9"/>
        <v>0</v>
      </c>
      <c r="BD96" s="146">
        <f t="shared" si="10"/>
        <v>0</v>
      </c>
      <c r="BE96" s="146">
        <f t="shared" si="11"/>
        <v>0</v>
      </c>
      <c r="CA96" s="177">
        <v>12</v>
      </c>
      <c r="CB96" s="177">
        <v>0</v>
      </c>
      <c r="CZ96" s="146">
        <v>0</v>
      </c>
    </row>
    <row r="97" spans="1:104" ht="12.75">
      <c r="A97" s="171">
        <v>90</v>
      </c>
      <c r="B97" s="172" t="s">
        <v>352</v>
      </c>
      <c r="C97" s="173" t="s">
        <v>145</v>
      </c>
      <c r="D97" s="174" t="s">
        <v>83</v>
      </c>
      <c r="E97" s="175">
        <v>1</v>
      </c>
      <c r="F97" s="175"/>
      <c r="G97" s="176">
        <f t="shared" si="6"/>
        <v>0</v>
      </c>
      <c r="O97" s="170">
        <v>2</v>
      </c>
      <c r="AA97" s="146">
        <v>12</v>
      </c>
      <c r="AB97" s="146">
        <v>0</v>
      </c>
      <c r="AC97" s="146">
        <v>2</v>
      </c>
      <c r="AZ97" s="146">
        <v>2</v>
      </c>
      <c r="BA97" s="146">
        <f t="shared" si="7"/>
        <v>0</v>
      </c>
      <c r="BB97" s="146">
        <f t="shared" si="8"/>
        <v>0</v>
      </c>
      <c r="BC97" s="146">
        <f t="shared" si="9"/>
        <v>0</v>
      </c>
      <c r="BD97" s="146">
        <f t="shared" si="10"/>
        <v>0</v>
      </c>
      <c r="BE97" s="146">
        <f t="shared" si="11"/>
        <v>0</v>
      </c>
      <c r="CA97" s="177">
        <v>12</v>
      </c>
      <c r="CB97" s="177">
        <v>0</v>
      </c>
      <c r="CZ97" s="146">
        <v>0</v>
      </c>
    </row>
    <row r="98" spans="1:104" ht="12.75">
      <c r="A98" s="171">
        <v>91</v>
      </c>
      <c r="B98" s="172"/>
      <c r="C98" s="173" t="s">
        <v>149</v>
      </c>
      <c r="D98" s="174" t="s">
        <v>83</v>
      </c>
      <c r="E98" s="175">
        <v>1</v>
      </c>
      <c r="F98" s="175"/>
      <c r="G98" s="176">
        <f t="shared" si="6"/>
        <v>0</v>
      </c>
      <c r="O98" s="170">
        <v>2</v>
      </c>
      <c r="AA98" s="146">
        <v>12</v>
      </c>
      <c r="AB98" s="146">
        <v>0</v>
      </c>
      <c r="AC98" s="146">
        <v>2</v>
      </c>
      <c r="AZ98" s="146">
        <v>2</v>
      </c>
      <c r="BA98" s="146">
        <f t="shared" si="7"/>
        <v>0</v>
      </c>
      <c r="BB98" s="146">
        <f t="shared" si="8"/>
        <v>0</v>
      </c>
      <c r="BC98" s="146">
        <f t="shared" si="9"/>
        <v>0</v>
      </c>
      <c r="BD98" s="146">
        <f t="shared" si="10"/>
        <v>0</v>
      </c>
      <c r="BE98" s="146">
        <f t="shared" si="11"/>
        <v>0</v>
      </c>
      <c r="CA98" s="177">
        <v>12</v>
      </c>
      <c r="CB98" s="177">
        <v>0</v>
      </c>
      <c r="CZ98" s="146">
        <v>0</v>
      </c>
    </row>
    <row r="99" spans="1:104" ht="12.75">
      <c r="A99" s="171">
        <v>92</v>
      </c>
      <c r="B99" s="172" t="s">
        <v>353</v>
      </c>
      <c r="C99" s="173" t="s">
        <v>150</v>
      </c>
      <c r="D99" s="174" t="s">
        <v>83</v>
      </c>
      <c r="E99" s="175">
        <v>8</v>
      </c>
      <c r="F99" s="175"/>
      <c r="G99" s="176">
        <f t="shared" si="6"/>
        <v>0</v>
      </c>
      <c r="O99" s="170">
        <v>2</v>
      </c>
      <c r="AA99" s="146">
        <v>12</v>
      </c>
      <c r="AB99" s="146">
        <v>0</v>
      </c>
      <c r="AC99" s="146">
        <v>2</v>
      </c>
      <c r="AZ99" s="146">
        <v>2</v>
      </c>
      <c r="BA99" s="146">
        <f t="shared" si="7"/>
        <v>0</v>
      </c>
      <c r="BB99" s="146">
        <f t="shared" si="8"/>
        <v>0</v>
      </c>
      <c r="BC99" s="146">
        <f t="shared" si="9"/>
        <v>0</v>
      </c>
      <c r="BD99" s="146">
        <f t="shared" si="10"/>
        <v>0</v>
      </c>
      <c r="BE99" s="146">
        <f t="shared" si="11"/>
        <v>0</v>
      </c>
      <c r="CA99" s="177">
        <v>12</v>
      </c>
      <c r="CB99" s="177">
        <v>0</v>
      </c>
      <c r="CZ99" s="146">
        <v>0</v>
      </c>
    </row>
    <row r="100" spans="1:104" ht="12.75">
      <c r="A100" s="171">
        <v>93</v>
      </c>
      <c r="B100" s="172"/>
      <c r="C100" s="173" t="s">
        <v>151</v>
      </c>
      <c r="D100" s="174" t="s">
        <v>83</v>
      </c>
      <c r="E100" s="175">
        <v>8</v>
      </c>
      <c r="F100" s="175"/>
      <c r="G100" s="176">
        <f t="shared" si="6"/>
        <v>0</v>
      </c>
      <c r="O100" s="170">
        <v>2</v>
      </c>
      <c r="AA100" s="146">
        <v>12</v>
      </c>
      <c r="AB100" s="146">
        <v>0</v>
      </c>
      <c r="AC100" s="146">
        <v>2</v>
      </c>
      <c r="AZ100" s="146">
        <v>2</v>
      </c>
      <c r="BA100" s="146">
        <f t="shared" si="7"/>
        <v>0</v>
      </c>
      <c r="BB100" s="146">
        <f t="shared" si="8"/>
        <v>0</v>
      </c>
      <c r="BC100" s="146">
        <f t="shared" si="9"/>
        <v>0</v>
      </c>
      <c r="BD100" s="146">
        <f t="shared" si="10"/>
        <v>0</v>
      </c>
      <c r="BE100" s="146">
        <f t="shared" si="11"/>
        <v>0</v>
      </c>
      <c r="CA100" s="177">
        <v>12</v>
      </c>
      <c r="CB100" s="177">
        <v>0</v>
      </c>
      <c r="CZ100" s="146">
        <v>0</v>
      </c>
    </row>
    <row r="101" spans="1:104" ht="12.75">
      <c r="A101" s="171">
        <v>94</v>
      </c>
      <c r="B101" s="172" t="s">
        <v>354</v>
      </c>
      <c r="C101" s="173" t="s">
        <v>150</v>
      </c>
      <c r="D101" s="174" t="s">
        <v>83</v>
      </c>
      <c r="E101" s="175">
        <v>2</v>
      </c>
      <c r="F101" s="175"/>
      <c r="G101" s="176">
        <f t="shared" si="6"/>
        <v>0</v>
      </c>
      <c r="O101" s="170">
        <v>2</v>
      </c>
      <c r="AA101" s="146">
        <v>12</v>
      </c>
      <c r="AB101" s="146">
        <v>0</v>
      </c>
      <c r="AC101" s="146">
        <v>2</v>
      </c>
      <c r="AZ101" s="146">
        <v>2</v>
      </c>
      <c r="BA101" s="146">
        <f t="shared" si="7"/>
        <v>0</v>
      </c>
      <c r="BB101" s="146">
        <f t="shared" si="8"/>
        <v>0</v>
      </c>
      <c r="BC101" s="146">
        <f t="shared" si="9"/>
        <v>0</v>
      </c>
      <c r="BD101" s="146">
        <f t="shared" si="10"/>
        <v>0</v>
      </c>
      <c r="BE101" s="146">
        <f t="shared" si="11"/>
        <v>0</v>
      </c>
      <c r="CA101" s="177">
        <v>12</v>
      </c>
      <c r="CB101" s="177">
        <v>0</v>
      </c>
      <c r="CZ101" s="146">
        <v>0</v>
      </c>
    </row>
    <row r="102" spans="1:104" ht="12.75">
      <c r="A102" s="171">
        <v>95</v>
      </c>
      <c r="B102" s="172"/>
      <c r="C102" s="173" t="s">
        <v>152</v>
      </c>
      <c r="D102" s="174" t="s">
        <v>83</v>
      </c>
      <c r="E102" s="175">
        <v>2</v>
      </c>
      <c r="F102" s="175"/>
      <c r="G102" s="176">
        <f t="shared" si="6"/>
        <v>0</v>
      </c>
      <c r="O102" s="170">
        <v>2</v>
      </c>
      <c r="AA102" s="146">
        <v>12</v>
      </c>
      <c r="AB102" s="146">
        <v>0</v>
      </c>
      <c r="AC102" s="146">
        <v>2</v>
      </c>
      <c r="AZ102" s="146">
        <v>2</v>
      </c>
      <c r="BA102" s="146">
        <f t="shared" si="7"/>
        <v>0</v>
      </c>
      <c r="BB102" s="146">
        <f t="shared" si="8"/>
        <v>0</v>
      </c>
      <c r="BC102" s="146">
        <f t="shared" si="9"/>
        <v>0</v>
      </c>
      <c r="BD102" s="146">
        <f t="shared" si="10"/>
        <v>0</v>
      </c>
      <c r="BE102" s="146">
        <f t="shared" si="11"/>
        <v>0</v>
      </c>
      <c r="CA102" s="177">
        <v>12</v>
      </c>
      <c r="CB102" s="177">
        <v>0</v>
      </c>
      <c r="CZ102" s="146">
        <v>0</v>
      </c>
    </row>
    <row r="103" spans="1:104" ht="12.75">
      <c r="A103" s="171">
        <v>96</v>
      </c>
      <c r="B103" s="172" t="s">
        <v>355</v>
      </c>
      <c r="C103" s="173" t="s">
        <v>153</v>
      </c>
      <c r="D103" s="174" t="s">
        <v>83</v>
      </c>
      <c r="E103" s="175">
        <v>4</v>
      </c>
      <c r="F103" s="175"/>
      <c r="G103" s="176">
        <f t="shared" si="6"/>
        <v>0</v>
      </c>
      <c r="O103" s="170">
        <v>2</v>
      </c>
      <c r="AA103" s="146">
        <v>12</v>
      </c>
      <c r="AB103" s="146">
        <v>0</v>
      </c>
      <c r="AC103" s="146">
        <v>2</v>
      </c>
      <c r="AZ103" s="146">
        <v>2</v>
      </c>
      <c r="BA103" s="146">
        <f t="shared" si="7"/>
        <v>0</v>
      </c>
      <c r="BB103" s="146">
        <f t="shared" si="8"/>
        <v>0</v>
      </c>
      <c r="BC103" s="146">
        <f t="shared" si="9"/>
        <v>0</v>
      </c>
      <c r="BD103" s="146">
        <f t="shared" si="10"/>
        <v>0</v>
      </c>
      <c r="BE103" s="146">
        <f t="shared" si="11"/>
        <v>0</v>
      </c>
      <c r="CA103" s="177">
        <v>12</v>
      </c>
      <c r="CB103" s="177">
        <v>0</v>
      </c>
      <c r="CZ103" s="146">
        <v>0</v>
      </c>
    </row>
    <row r="104" spans="1:104" ht="12.75">
      <c r="A104" s="171">
        <v>97</v>
      </c>
      <c r="B104" s="172" t="s">
        <v>356</v>
      </c>
      <c r="C104" s="173" t="s">
        <v>154</v>
      </c>
      <c r="D104" s="174" t="s">
        <v>83</v>
      </c>
      <c r="E104" s="175">
        <v>2</v>
      </c>
      <c r="F104" s="175"/>
      <c r="G104" s="176">
        <f t="shared" si="6"/>
        <v>0</v>
      </c>
      <c r="O104" s="170">
        <v>2</v>
      </c>
      <c r="AA104" s="146">
        <v>12</v>
      </c>
      <c r="AB104" s="146">
        <v>0</v>
      </c>
      <c r="AC104" s="146">
        <v>2</v>
      </c>
      <c r="AZ104" s="146">
        <v>2</v>
      </c>
      <c r="BA104" s="146">
        <f t="shared" si="7"/>
        <v>0</v>
      </c>
      <c r="BB104" s="146">
        <f t="shared" si="8"/>
        <v>0</v>
      </c>
      <c r="BC104" s="146">
        <f t="shared" si="9"/>
        <v>0</v>
      </c>
      <c r="BD104" s="146">
        <f t="shared" si="10"/>
        <v>0</v>
      </c>
      <c r="BE104" s="146">
        <f t="shared" si="11"/>
        <v>0</v>
      </c>
      <c r="CA104" s="177">
        <v>12</v>
      </c>
      <c r="CB104" s="177">
        <v>0</v>
      </c>
      <c r="CZ104" s="146">
        <v>0</v>
      </c>
    </row>
    <row r="105" spans="1:104" ht="12.75">
      <c r="A105" s="171">
        <v>98</v>
      </c>
      <c r="B105" s="172"/>
      <c r="C105" s="173" t="s">
        <v>155</v>
      </c>
      <c r="D105" s="174" t="s">
        <v>83</v>
      </c>
      <c r="E105" s="175">
        <v>2</v>
      </c>
      <c r="F105" s="175"/>
      <c r="G105" s="176">
        <f t="shared" si="6"/>
        <v>0</v>
      </c>
      <c r="O105" s="170">
        <v>2</v>
      </c>
      <c r="AA105" s="146">
        <v>12</v>
      </c>
      <c r="AB105" s="146">
        <v>0</v>
      </c>
      <c r="AC105" s="146">
        <v>2</v>
      </c>
      <c r="AZ105" s="146">
        <v>2</v>
      </c>
      <c r="BA105" s="146">
        <f t="shared" si="7"/>
        <v>0</v>
      </c>
      <c r="BB105" s="146">
        <f t="shared" si="8"/>
        <v>0</v>
      </c>
      <c r="BC105" s="146">
        <f t="shared" si="9"/>
        <v>0</v>
      </c>
      <c r="BD105" s="146">
        <f t="shared" si="10"/>
        <v>0</v>
      </c>
      <c r="BE105" s="146">
        <f t="shared" si="11"/>
        <v>0</v>
      </c>
      <c r="CA105" s="177">
        <v>12</v>
      </c>
      <c r="CB105" s="177">
        <v>0</v>
      </c>
      <c r="CZ105" s="146">
        <v>0</v>
      </c>
    </row>
    <row r="106" spans="1:104" ht="12.75">
      <c r="A106" s="171">
        <v>99</v>
      </c>
      <c r="B106" s="172" t="s">
        <v>357</v>
      </c>
      <c r="C106" s="173" t="s">
        <v>156</v>
      </c>
      <c r="D106" s="174" t="s">
        <v>83</v>
      </c>
      <c r="E106" s="175">
        <v>2</v>
      </c>
      <c r="F106" s="175"/>
      <c r="G106" s="176">
        <f t="shared" si="6"/>
        <v>0</v>
      </c>
      <c r="O106" s="170">
        <v>2</v>
      </c>
      <c r="AA106" s="146">
        <v>12</v>
      </c>
      <c r="AB106" s="146">
        <v>0</v>
      </c>
      <c r="AC106" s="146">
        <v>2</v>
      </c>
      <c r="AZ106" s="146">
        <v>2</v>
      </c>
      <c r="BA106" s="146">
        <f t="shared" si="7"/>
        <v>0</v>
      </c>
      <c r="BB106" s="146">
        <f t="shared" si="8"/>
        <v>0</v>
      </c>
      <c r="BC106" s="146">
        <f t="shared" si="9"/>
        <v>0</v>
      </c>
      <c r="BD106" s="146">
        <f t="shared" si="10"/>
        <v>0</v>
      </c>
      <c r="BE106" s="146">
        <f t="shared" si="11"/>
        <v>0</v>
      </c>
      <c r="CA106" s="177">
        <v>12</v>
      </c>
      <c r="CB106" s="177">
        <v>0</v>
      </c>
      <c r="CZ106" s="146">
        <v>0</v>
      </c>
    </row>
    <row r="107" spans="1:104" ht="12.75">
      <c r="A107" s="171">
        <v>100</v>
      </c>
      <c r="B107" s="172"/>
      <c r="C107" s="173" t="s">
        <v>157</v>
      </c>
      <c r="D107" s="174" t="s">
        <v>83</v>
      </c>
      <c r="E107" s="175">
        <v>2</v>
      </c>
      <c r="F107" s="175"/>
      <c r="G107" s="176">
        <f t="shared" si="6"/>
        <v>0</v>
      </c>
      <c r="O107" s="170">
        <v>2</v>
      </c>
      <c r="AA107" s="146">
        <v>12</v>
      </c>
      <c r="AB107" s="146">
        <v>0</v>
      </c>
      <c r="AC107" s="146">
        <v>2</v>
      </c>
      <c r="AZ107" s="146">
        <v>2</v>
      </c>
      <c r="BA107" s="146">
        <f t="shared" si="7"/>
        <v>0</v>
      </c>
      <c r="BB107" s="146">
        <f t="shared" si="8"/>
        <v>0</v>
      </c>
      <c r="BC107" s="146">
        <f t="shared" si="9"/>
        <v>0</v>
      </c>
      <c r="BD107" s="146">
        <f t="shared" si="10"/>
        <v>0</v>
      </c>
      <c r="BE107" s="146">
        <f t="shared" si="11"/>
        <v>0</v>
      </c>
      <c r="CA107" s="177">
        <v>12</v>
      </c>
      <c r="CB107" s="177">
        <v>0</v>
      </c>
      <c r="CZ107" s="146">
        <v>0</v>
      </c>
    </row>
    <row r="108" spans="1:104" ht="12.75">
      <c r="A108" s="171">
        <v>101</v>
      </c>
      <c r="B108" s="172" t="s">
        <v>358</v>
      </c>
      <c r="C108" s="173" t="s">
        <v>158</v>
      </c>
      <c r="D108" s="174" t="s">
        <v>83</v>
      </c>
      <c r="E108" s="175">
        <v>3</v>
      </c>
      <c r="F108" s="175"/>
      <c r="G108" s="176">
        <f t="shared" si="6"/>
        <v>0</v>
      </c>
      <c r="O108" s="170">
        <v>2</v>
      </c>
      <c r="AA108" s="146">
        <v>12</v>
      </c>
      <c r="AB108" s="146">
        <v>0</v>
      </c>
      <c r="AC108" s="146">
        <v>2</v>
      </c>
      <c r="AZ108" s="146">
        <v>2</v>
      </c>
      <c r="BA108" s="146">
        <f t="shared" si="7"/>
        <v>0</v>
      </c>
      <c r="BB108" s="146">
        <f t="shared" si="8"/>
        <v>0</v>
      </c>
      <c r="BC108" s="146">
        <f t="shared" si="9"/>
        <v>0</v>
      </c>
      <c r="BD108" s="146">
        <f t="shared" si="10"/>
        <v>0</v>
      </c>
      <c r="BE108" s="146">
        <f t="shared" si="11"/>
        <v>0</v>
      </c>
      <c r="CA108" s="177">
        <v>12</v>
      </c>
      <c r="CB108" s="177">
        <v>0</v>
      </c>
      <c r="CZ108" s="146">
        <v>0</v>
      </c>
    </row>
    <row r="109" spans="1:104" ht="12.75">
      <c r="A109" s="171">
        <v>102</v>
      </c>
      <c r="B109" s="172" t="s">
        <v>359</v>
      </c>
      <c r="C109" s="173" t="s">
        <v>158</v>
      </c>
      <c r="D109" s="174" t="s">
        <v>83</v>
      </c>
      <c r="E109" s="175">
        <v>3</v>
      </c>
      <c r="F109" s="175"/>
      <c r="G109" s="176">
        <f t="shared" si="6"/>
        <v>0</v>
      </c>
      <c r="O109" s="170">
        <v>2</v>
      </c>
      <c r="AA109" s="146">
        <v>12</v>
      </c>
      <c r="AB109" s="146">
        <v>0</v>
      </c>
      <c r="AC109" s="146">
        <v>2</v>
      </c>
      <c r="AZ109" s="146">
        <v>2</v>
      </c>
      <c r="BA109" s="146">
        <f t="shared" si="7"/>
        <v>0</v>
      </c>
      <c r="BB109" s="146">
        <f t="shared" si="8"/>
        <v>0</v>
      </c>
      <c r="BC109" s="146">
        <f t="shared" si="9"/>
        <v>0</v>
      </c>
      <c r="BD109" s="146">
        <f t="shared" si="10"/>
        <v>0</v>
      </c>
      <c r="BE109" s="146">
        <f t="shared" si="11"/>
        <v>0</v>
      </c>
      <c r="CA109" s="177">
        <v>12</v>
      </c>
      <c r="CB109" s="177">
        <v>0</v>
      </c>
      <c r="CZ109" s="146">
        <v>0</v>
      </c>
    </row>
    <row r="110" spans="1:104" ht="12.75">
      <c r="A110" s="171">
        <v>103</v>
      </c>
      <c r="B110" s="172" t="s">
        <v>360</v>
      </c>
      <c r="C110" s="173" t="s">
        <v>159</v>
      </c>
      <c r="D110" s="174" t="s">
        <v>83</v>
      </c>
      <c r="E110" s="175">
        <v>3</v>
      </c>
      <c r="F110" s="175"/>
      <c r="G110" s="176">
        <f t="shared" si="6"/>
        <v>0</v>
      </c>
      <c r="O110" s="170">
        <v>2</v>
      </c>
      <c r="AA110" s="146">
        <v>12</v>
      </c>
      <c r="AB110" s="146">
        <v>0</v>
      </c>
      <c r="AC110" s="146">
        <v>2</v>
      </c>
      <c r="AZ110" s="146">
        <v>2</v>
      </c>
      <c r="BA110" s="146">
        <f t="shared" si="7"/>
        <v>0</v>
      </c>
      <c r="BB110" s="146">
        <f t="shared" si="8"/>
        <v>0</v>
      </c>
      <c r="BC110" s="146">
        <f t="shared" si="9"/>
        <v>0</v>
      </c>
      <c r="BD110" s="146">
        <f t="shared" si="10"/>
        <v>0</v>
      </c>
      <c r="BE110" s="146">
        <f t="shared" si="11"/>
        <v>0</v>
      </c>
      <c r="CA110" s="177">
        <v>12</v>
      </c>
      <c r="CB110" s="177">
        <v>0</v>
      </c>
      <c r="CZ110" s="146">
        <v>0</v>
      </c>
    </row>
    <row r="111" spans="1:104" ht="12.75">
      <c r="A111" s="171">
        <v>104</v>
      </c>
      <c r="B111" s="172" t="s">
        <v>361</v>
      </c>
      <c r="C111" s="173" t="s">
        <v>159</v>
      </c>
      <c r="D111" s="174" t="s">
        <v>83</v>
      </c>
      <c r="E111" s="175">
        <v>3</v>
      </c>
      <c r="F111" s="175"/>
      <c r="G111" s="176">
        <f t="shared" si="6"/>
        <v>0</v>
      </c>
      <c r="O111" s="170">
        <v>2</v>
      </c>
      <c r="AA111" s="146">
        <v>12</v>
      </c>
      <c r="AB111" s="146">
        <v>0</v>
      </c>
      <c r="AC111" s="146">
        <v>2</v>
      </c>
      <c r="AZ111" s="146">
        <v>2</v>
      </c>
      <c r="BA111" s="146">
        <f t="shared" si="7"/>
        <v>0</v>
      </c>
      <c r="BB111" s="146">
        <f t="shared" si="8"/>
        <v>0</v>
      </c>
      <c r="BC111" s="146">
        <f t="shared" si="9"/>
        <v>0</v>
      </c>
      <c r="BD111" s="146">
        <f t="shared" si="10"/>
        <v>0</v>
      </c>
      <c r="BE111" s="146">
        <f t="shared" si="11"/>
        <v>0</v>
      </c>
      <c r="CA111" s="177">
        <v>12</v>
      </c>
      <c r="CB111" s="177">
        <v>0</v>
      </c>
      <c r="CZ111" s="146">
        <v>0</v>
      </c>
    </row>
    <row r="112" spans="1:104" ht="12.75">
      <c r="A112" s="171">
        <v>105</v>
      </c>
      <c r="B112" s="172" t="s">
        <v>362</v>
      </c>
      <c r="C112" s="173" t="s">
        <v>160</v>
      </c>
      <c r="D112" s="174" t="s">
        <v>83</v>
      </c>
      <c r="E112" s="175">
        <v>28</v>
      </c>
      <c r="F112" s="175"/>
      <c r="G112" s="176">
        <f t="shared" si="6"/>
        <v>0</v>
      </c>
      <c r="O112" s="170">
        <v>2</v>
      </c>
      <c r="AA112" s="146">
        <v>12</v>
      </c>
      <c r="AB112" s="146">
        <v>0</v>
      </c>
      <c r="AC112" s="146">
        <v>2</v>
      </c>
      <c r="AZ112" s="146">
        <v>2</v>
      </c>
      <c r="BA112" s="146">
        <f t="shared" si="7"/>
        <v>0</v>
      </c>
      <c r="BB112" s="146">
        <f t="shared" si="8"/>
        <v>0</v>
      </c>
      <c r="BC112" s="146">
        <f t="shared" si="9"/>
        <v>0</v>
      </c>
      <c r="BD112" s="146">
        <f t="shared" si="10"/>
        <v>0</v>
      </c>
      <c r="BE112" s="146">
        <f t="shared" si="11"/>
        <v>0</v>
      </c>
      <c r="CA112" s="177">
        <v>12</v>
      </c>
      <c r="CB112" s="177">
        <v>0</v>
      </c>
      <c r="CZ112" s="146">
        <v>0</v>
      </c>
    </row>
    <row r="113" spans="1:104" ht="12.75">
      <c r="A113" s="171">
        <v>106</v>
      </c>
      <c r="B113" s="172" t="s">
        <v>363</v>
      </c>
      <c r="C113" s="173" t="s">
        <v>160</v>
      </c>
      <c r="D113" s="174" t="s">
        <v>83</v>
      </c>
      <c r="E113" s="175">
        <v>28</v>
      </c>
      <c r="F113" s="175"/>
      <c r="G113" s="176">
        <f t="shared" si="6"/>
        <v>0</v>
      </c>
      <c r="O113" s="170">
        <v>2</v>
      </c>
      <c r="AA113" s="146">
        <v>12</v>
      </c>
      <c r="AB113" s="146">
        <v>0</v>
      </c>
      <c r="AC113" s="146">
        <v>2</v>
      </c>
      <c r="AZ113" s="146">
        <v>2</v>
      </c>
      <c r="BA113" s="146">
        <f t="shared" si="7"/>
        <v>0</v>
      </c>
      <c r="BB113" s="146">
        <f t="shared" si="8"/>
        <v>0</v>
      </c>
      <c r="BC113" s="146">
        <f t="shared" si="9"/>
        <v>0</v>
      </c>
      <c r="BD113" s="146">
        <f t="shared" si="10"/>
        <v>0</v>
      </c>
      <c r="BE113" s="146">
        <f t="shared" si="11"/>
        <v>0</v>
      </c>
      <c r="CA113" s="177">
        <v>12</v>
      </c>
      <c r="CB113" s="177">
        <v>0</v>
      </c>
      <c r="CZ113" s="146">
        <v>0</v>
      </c>
    </row>
    <row r="114" spans="1:104" ht="12.75">
      <c r="A114" s="171">
        <v>107</v>
      </c>
      <c r="B114" s="172" t="s">
        <v>364</v>
      </c>
      <c r="C114" s="173" t="s">
        <v>158</v>
      </c>
      <c r="D114" s="174" t="s">
        <v>83</v>
      </c>
      <c r="E114" s="175">
        <v>3</v>
      </c>
      <c r="F114" s="175"/>
      <c r="G114" s="176">
        <f t="shared" si="6"/>
        <v>0</v>
      </c>
      <c r="O114" s="170">
        <v>2</v>
      </c>
      <c r="AA114" s="146">
        <v>12</v>
      </c>
      <c r="AB114" s="146">
        <v>0</v>
      </c>
      <c r="AC114" s="146">
        <v>2</v>
      </c>
      <c r="AZ114" s="146">
        <v>2</v>
      </c>
      <c r="BA114" s="146">
        <f t="shared" si="7"/>
        <v>0</v>
      </c>
      <c r="BB114" s="146">
        <f t="shared" si="8"/>
        <v>0</v>
      </c>
      <c r="BC114" s="146">
        <f t="shared" si="9"/>
        <v>0</v>
      </c>
      <c r="BD114" s="146">
        <f t="shared" si="10"/>
        <v>0</v>
      </c>
      <c r="BE114" s="146">
        <f t="shared" si="11"/>
        <v>0</v>
      </c>
      <c r="CA114" s="177">
        <v>12</v>
      </c>
      <c r="CB114" s="177">
        <v>0</v>
      </c>
      <c r="CZ114" s="146">
        <v>0</v>
      </c>
    </row>
    <row r="115" spans="1:104" ht="12.75">
      <c r="A115" s="171">
        <v>108</v>
      </c>
      <c r="B115" s="172" t="s">
        <v>365</v>
      </c>
      <c r="C115" s="173" t="s">
        <v>158</v>
      </c>
      <c r="D115" s="174" t="s">
        <v>83</v>
      </c>
      <c r="E115" s="175">
        <v>3</v>
      </c>
      <c r="F115" s="175"/>
      <c r="G115" s="176">
        <f t="shared" si="6"/>
        <v>0</v>
      </c>
      <c r="O115" s="170">
        <v>2</v>
      </c>
      <c r="AA115" s="146">
        <v>12</v>
      </c>
      <c r="AB115" s="146">
        <v>0</v>
      </c>
      <c r="AC115" s="146">
        <v>2</v>
      </c>
      <c r="AZ115" s="146">
        <v>2</v>
      </c>
      <c r="BA115" s="146">
        <f t="shared" si="7"/>
        <v>0</v>
      </c>
      <c r="BB115" s="146">
        <f t="shared" si="8"/>
        <v>0</v>
      </c>
      <c r="BC115" s="146">
        <f t="shared" si="9"/>
        <v>0</v>
      </c>
      <c r="BD115" s="146">
        <f t="shared" si="10"/>
        <v>0</v>
      </c>
      <c r="BE115" s="146">
        <f t="shared" si="11"/>
        <v>0</v>
      </c>
      <c r="CA115" s="177">
        <v>12</v>
      </c>
      <c r="CB115" s="177">
        <v>0</v>
      </c>
      <c r="CZ115" s="146">
        <v>0</v>
      </c>
    </row>
    <row r="116" spans="1:104" ht="12.75">
      <c r="A116" s="171">
        <v>109</v>
      </c>
      <c r="B116" s="172" t="s">
        <v>366</v>
      </c>
      <c r="C116" s="173" t="s">
        <v>159</v>
      </c>
      <c r="D116" s="174" t="s">
        <v>83</v>
      </c>
      <c r="E116" s="175">
        <v>5</v>
      </c>
      <c r="F116" s="175"/>
      <c r="G116" s="176">
        <f t="shared" si="6"/>
        <v>0</v>
      </c>
      <c r="O116" s="170">
        <v>2</v>
      </c>
      <c r="AA116" s="146">
        <v>12</v>
      </c>
      <c r="AB116" s="146">
        <v>0</v>
      </c>
      <c r="AC116" s="146">
        <v>2</v>
      </c>
      <c r="AZ116" s="146">
        <v>2</v>
      </c>
      <c r="BA116" s="146">
        <f t="shared" si="7"/>
        <v>0</v>
      </c>
      <c r="BB116" s="146">
        <f t="shared" si="8"/>
        <v>0</v>
      </c>
      <c r="BC116" s="146">
        <f t="shared" si="9"/>
        <v>0</v>
      </c>
      <c r="BD116" s="146">
        <f t="shared" si="10"/>
        <v>0</v>
      </c>
      <c r="BE116" s="146">
        <f t="shared" si="11"/>
        <v>0</v>
      </c>
      <c r="CA116" s="177">
        <v>12</v>
      </c>
      <c r="CB116" s="177">
        <v>0</v>
      </c>
      <c r="CZ116" s="146">
        <v>0</v>
      </c>
    </row>
    <row r="117" spans="1:104" ht="12.75">
      <c r="A117" s="171">
        <v>110</v>
      </c>
      <c r="B117" s="172" t="s">
        <v>367</v>
      </c>
      <c r="C117" s="173" t="s">
        <v>159</v>
      </c>
      <c r="D117" s="174" t="s">
        <v>83</v>
      </c>
      <c r="E117" s="175">
        <v>5</v>
      </c>
      <c r="F117" s="175"/>
      <c r="G117" s="176">
        <f t="shared" si="6"/>
        <v>0</v>
      </c>
      <c r="O117" s="170">
        <v>2</v>
      </c>
      <c r="AA117" s="146">
        <v>12</v>
      </c>
      <c r="AB117" s="146">
        <v>0</v>
      </c>
      <c r="AC117" s="146">
        <v>2</v>
      </c>
      <c r="AZ117" s="146">
        <v>2</v>
      </c>
      <c r="BA117" s="146">
        <f t="shared" si="7"/>
        <v>0</v>
      </c>
      <c r="BB117" s="146">
        <f t="shared" si="8"/>
        <v>0</v>
      </c>
      <c r="BC117" s="146">
        <f t="shared" si="9"/>
        <v>0</v>
      </c>
      <c r="BD117" s="146">
        <f t="shared" si="10"/>
        <v>0</v>
      </c>
      <c r="BE117" s="146">
        <f t="shared" si="11"/>
        <v>0</v>
      </c>
      <c r="CA117" s="177">
        <v>12</v>
      </c>
      <c r="CB117" s="177">
        <v>0</v>
      </c>
      <c r="CZ117" s="146">
        <v>0</v>
      </c>
    </row>
    <row r="118" spans="1:104" ht="12.75">
      <c r="A118" s="171">
        <v>111</v>
      </c>
      <c r="B118" s="172" t="s">
        <v>368</v>
      </c>
      <c r="C118" s="173" t="s">
        <v>160</v>
      </c>
      <c r="D118" s="174" t="s">
        <v>83</v>
      </c>
      <c r="E118" s="175">
        <v>42</v>
      </c>
      <c r="F118" s="175"/>
      <c r="G118" s="176">
        <f t="shared" si="6"/>
        <v>0</v>
      </c>
      <c r="O118" s="170">
        <v>2</v>
      </c>
      <c r="AA118" s="146">
        <v>12</v>
      </c>
      <c r="AB118" s="146">
        <v>0</v>
      </c>
      <c r="AC118" s="146">
        <v>2</v>
      </c>
      <c r="AZ118" s="146">
        <v>2</v>
      </c>
      <c r="BA118" s="146">
        <f t="shared" si="7"/>
        <v>0</v>
      </c>
      <c r="BB118" s="146">
        <f t="shared" si="8"/>
        <v>0</v>
      </c>
      <c r="BC118" s="146">
        <f t="shared" si="9"/>
        <v>0</v>
      </c>
      <c r="BD118" s="146">
        <f t="shared" si="10"/>
        <v>0</v>
      </c>
      <c r="BE118" s="146">
        <f t="shared" si="11"/>
        <v>0</v>
      </c>
      <c r="CA118" s="177">
        <v>12</v>
      </c>
      <c r="CB118" s="177">
        <v>0</v>
      </c>
      <c r="CZ118" s="146">
        <v>0</v>
      </c>
    </row>
    <row r="119" spans="1:104" ht="12.75">
      <c r="A119" s="171">
        <v>112</v>
      </c>
      <c r="B119" s="172" t="s">
        <v>369</v>
      </c>
      <c r="C119" s="173" t="s">
        <v>160</v>
      </c>
      <c r="D119" s="174" t="s">
        <v>83</v>
      </c>
      <c r="E119" s="175">
        <v>42</v>
      </c>
      <c r="F119" s="175"/>
      <c r="G119" s="176">
        <f t="shared" si="6"/>
        <v>0</v>
      </c>
      <c r="O119" s="170">
        <v>2</v>
      </c>
      <c r="AA119" s="146">
        <v>12</v>
      </c>
      <c r="AB119" s="146">
        <v>0</v>
      </c>
      <c r="AC119" s="146">
        <v>2</v>
      </c>
      <c r="AZ119" s="146">
        <v>2</v>
      </c>
      <c r="BA119" s="146">
        <f t="shared" si="7"/>
        <v>0</v>
      </c>
      <c r="BB119" s="146">
        <f t="shared" si="8"/>
        <v>0</v>
      </c>
      <c r="BC119" s="146">
        <f t="shared" si="9"/>
        <v>0</v>
      </c>
      <c r="BD119" s="146">
        <f t="shared" si="10"/>
        <v>0</v>
      </c>
      <c r="BE119" s="146">
        <f t="shared" si="11"/>
        <v>0</v>
      </c>
      <c r="CA119" s="177">
        <v>12</v>
      </c>
      <c r="CB119" s="177">
        <v>0</v>
      </c>
      <c r="CZ119" s="146">
        <v>0</v>
      </c>
    </row>
    <row r="120" spans="1:104" ht="12.75">
      <c r="A120" s="171">
        <v>113</v>
      </c>
      <c r="B120" s="172" t="s">
        <v>370</v>
      </c>
      <c r="C120" s="173" t="s">
        <v>161</v>
      </c>
      <c r="D120" s="174" t="s">
        <v>83</v>
      </c>
      <c r="E120" s="175">
        <v>1</v>
      </c>
      <c r="F120" s="175"/>
      <c r="G120" s="176">
        <f t="shared" si="6"/>
        <v>0</v>
      </c>
      <c r="O120" s="170">
        <v>2</v>
      </c>
      <c r="AA120" s="146">
        <v>12</v>
      </c>
      <c r="AB120" s="146">
        <v>0</v>
      </c>
      <c r="AC120" s="146">
        <v>2</v>
      </c>
      <c r="AZ120" s="146">
        <v>2</v>
      </c>
      <c r="BA120" s="146">
        <f t="shared" si="7"/>
        <v>0</v>
      </c>
      <c r="BB120" s="146">
        <f t="shared" si="8"/>
        <v>0</v>
      </c>
      <c r="BC120" s="146">
        <f t="shared" si="9"/>
        <v>0</v>
      </c>
      <c r="BD120" s="146">
        <f t="shared" si="10"/>
        <v>0</v>
      </c>
      <c r="BE120" s="146">
        <f t="shared" si="11"/>
        <v>0</v>
      </c>
      <c r="CA120" s="177">
        <v>12</v>
      </c>
      <c r="CB120" s="177">
        <v>0</v>
      </c>
      <c r="CZ120" s="146">
        <v>0</v>
      </c>
    </row>
    <row r="121" spans="1:104" ht="12.75">
      <c r="A121" s="171">
        <v>114</v>
      </c>
      <c r="B121" s="172"/>
      <c r="C121" s="173" t="s">
        <v>162</v>
      </c>
      <c r="D121" s="174" t="s">
        <v>83</v>
      </c>
      <c r="E121" s="175">
        <v>1</v>
      </c>
      <c r="F121" s="175"/>
      <c r="G121" s="176">
        <f t="shared" si="6"/>
        <v>0</v>
      </c>
      <c r="O121" s="170">
        <v>2</v>
      </c>
      <c r="AA121" s="146">
        <v>12</v>
      </c>
      <c r="AB121" s="146">
        <v>0</v>
      </c>
      <c r="AC121" s="146">
        <v>2</v>
      </c>
      <c r="AZ121" s="146">
        <v>2</v>
      </c>
      <c r="BA121" s="146">
        <f t="shared" si="7"/>
        <v>0</v>
      </c>
      <c r="BB121" s="146">
        <f t="shared" si="8"/>
        <v>0</v>
      </c>
      <c r="BC121" s="146">
        <f t="shared" si="9"/>
        <v>0</v>
      </c>
      <c r="BD121" s="146">
        <f t="shared" si="10"/>
        <v>0</v>
      </c>
      <c r="BE121" s="146">
        <f t="shared" si="11"/>
        <v>0</v>
      </c>
      <c r="CA121" s="177">
        <v>12</v>
      </c>
      <c r="CB121" s="177">
        <v>0</v>
      </c>
      <c r="CZ121" s="146">
        <v>0</v>
      </c>
    </row>
    <row r="122" spans="1:104" ht="12.75">
      <c r="A122" s="171">
        <v>115</v>
      </c>
      <c r="B122" s="172" t="s">
        <v>371</v>
      </c>
      <c r="C122" s="173" t="s">
        <v>161</v>
      </c>
      <c r="D122" s="174" t="s">
        <v>83</v>
      </c>
      <c r="E122" s="175">
        <v>4</v>
      </c>
      <c r="F122" s="175"/>
      <c r="G122" s="176">
        <f t="shared" si="6"/>
        <v>0</v>
      </c>
      <c r="O122" s="170">
        <v>2</v>
      </c>
      <c r="AA122" s="146">
        <v>12</v>
      </c>
      <c r="AB122" s="146">
        <v>0</v>
      </c>
      <c r="AC122" s="146">
        <v>2</v>
      </c>
      <c r="AZ122" s="146">
        <v>2</v>
      </c>
      <c r="BA122" s="146">
        <f t="shared" si="7"/>
        <v>0</v>
      </c>
      <c r="BB122" s="146">
        <f t="shared" si="8"/>
        <v>0</v>
      </c>
      <c r="BC122" s="146">
        <f t="shared" si="9"/>
        <v>0</v>
      </c>
      <c r="BD122" s="146">
        <f t="shared" si="10"/>
        <v>0</v>
      </c>
      <c r="BE122" s="146">
        <f t="shared" si="11"/>
        <v>0</v>
      </c>
      <c r="CA122" s="177">
        <v>12</v>
      </c>
      <c r="CB122" s="177">
        <v>0</v>
      </c>
      <c r="CZ122" s="146">
        <v>0</v>
      </c>
    </row>
    <row r="123" spans="1:104" ht="12.75">
      <c r="A123" s="171">
        <v>116</v>
      </c>
      <c r="B123" s="172"/>
      <c r="C123" s="173" t="s">
        <v>163</v>
      </c>
      <c r="D123" s="174" t="s">
        <v>83</v>
      </c>
      <c r="E123" s="175">
        <v>4</v>
      </c>
      <c r="F123" s="175"/>
      <c r="G123" s="176">
        <f t="shared" si="6"/>
        <v>0</v>
      </c>
      <c r="O123" s="170">
        <v>2</v>
      </c>
      <c r="AA123" s="146">
        <v>12</v>
      </c>
      <c r="AB123" s="146">
        <v>0</v>
      </c>
      <c r="AC123" s="146">
        <v>2</v>
      </c>
      <c r="AZ123" s="146">
        <v>2</v>
      </c>
      <c r="BA123" s="146">
        <f t="shared" si="7"/>
        <v>0</v>
      </c>
      <c r="BB123" s="146">
        <f t="shared" si="8"/>
        <v>0</v>
      </c>
      <c r="BC123" s="146">
        <f t="shared" si="9"/>
        <v>0</v>
      </c>
      <c r="BD123" s="146">
        <f t="shared" si="10"/>
        <v>0</v>
      </c>
      <c r="BE123" s="146">
        <f t="shared" si="11"/>
        <v>0</v>
      </c>
      <c r="CA123" s="177">
        <v>12</v>
      </c>
      <c r="CB123" s="177">
        <v>0</v>
      </c>
      <c r="CZ123" s="146">
        <v>0</v>
      </c>
    </row>
    <row r="124" spans="1:104" ht="12.75">
      <c r="A124" s="171">
        <v>117</v>
      </c>
      <c r="B124" s="172" t="s">
        <v>372</v>
      </c>
      <c r="C124" s="173" t="s">
        <v>161</v>
      </c>
      <c r="D124" s="174" t="s">
        <v>83</v>
      </c>
      <c r="E124" s="175">
        <v>1</v>
      </c>
      <c r="F124" s="175"/>
      <c r="G124" s="176">
        <f t="shared" si="6"/>
        <v>0</v>
      </c>
      <c r="O124" s="170">
        <v>2</v>
      </c>
      <c r="AA124" s="146">
        <v>12</v>
      </c>
      <c r="AB124" s="146">
        <v>0</v>
      </c>
      <c r="AC124" s="146">
        <v>2</v>
      </c>
      <c r="AZ124" s="146">
        <v>2</v>
      </c>
      <c r="BA124" s="146">
        <f t="shared" si="7"/>
        <v>0</v>
      </c>
      <c r="BB124" s="146">
        <f t="shared" si="8"/>
        <v>0</v>
      </c>
      <c r="BC124" s="146">
        <f t="shared" si="9"/>
        <v>0</v>
      </c>
      <c r="BD124" s="146">
        <f t="shared" si="10"/>
        <v>0</v>
      </c>
      <c r="BE124" s="146">
        <f t="shared" si="11"/>
        <v>0</v>
      </c>
      <c r="CA124" s="177">
        <v>12</v>
      </c>
      <c r="CB124" s="177">
        <v>0</v>
      </c>
      <c r="CZ124" s="146">
        <v>0</v>
      </c>
    </row>
    <row r="125" spans="1:104" ht="12.75">
      <c r="A125" s="171">
        <v>118</v>
      </c>
      <c r="B125" s="172"/>
      <c r="C125" s="173" t="s">
        <v>164</v>
      </c>
      <c r="D125" s="174" t="s">
        <v>83</v>
      </c>
      <c r="E125" s="175">
        <v>1</v>
      </c>
      <c r="F125" s="175"/>
      <c r="G125" s="176">
        <f t="shared" si="6"/>
        <v>0</v>
      </c>
      <c r="O125" s="170">
        <v>2</v>
      </c>
      <c r="AA125" s="146">
        <v>12</v>
      </c>
      <c r="AB125" s="146">
        <v>0</v>
      </c>
      <c r="AC125" s="146">
        <v>2</v>
      </c>
      <c r="AZ125" s="146">
        <v>2</v>
      </c>
      <c r="BA125" s="146">
        <f t="shared" si="7"/>
        <v>0</v>
      </c>
      <c r="BB125" s="146">
        <f t="shared" si="8"/>
        <v>0</v>
      </c>
      <c r="BC125" s="146">
        <f t="shared" si="9"/>
        <v>0</v>
      </c>
      <c r="BD125" s="146">
        <f t="shared" si="10"/>
        <v>0</v>
      </c>
      <c r="BE125" s="146">
        <f t="shared" si="11"/>
        <v>0</v>
      </c>
      <c r="CA125" s="177">
        <v>12</v>
      </c>
      <c r="CB125" s="177">
        <v>0</v>
      </c>
      <c r="CZ125" s="146">
        <v>0</v>
      </c>
    </row>
    <row r="126" spans="1:104" ht="12.75">
      <c r="A126" s="171">
        <v>119</v>
      </c>
      <c r="B126" s="172" t="s">
        <v>373</v>
      </c>
      <c r="C126" s="173" t="s">
        <v>161</v>
      </c>
      <c r="D126" s="174" t="s">
        <v>83</v>
      </c>
      <c r="E126" s="175">
        <v>4</v>
      </c>
      <c r="F126" s="175"/>
      <c r="G126" s="176">
        <f t="shared" si="6"/>
        <v>0</v>
      </c>
      <c r="O126" s="170">
        <v>2</v>
      </c>
      <c r="AA126" s="146">
        <v>12</v>
      </c>
      <c r="AB126" s="146">
        <v>0</v>
      </c>
      <c r="AC126" s="146">
        <v>2</v>
      </c>
      <c r="AZ126" s="146">
        <v>2</v>
      </c>
      <c r="BA126" s="146">
        <f t="shared" si="7"/>
        <v>0</v>
      </c>
      <c r="BB126" s="146">
        <f t="shared" si="8"/>
        <v>0</v>
      </c>
      <c r="BC126" s="146">
        <f t="shared" si="9"/>
        <v>0</v>
      </c>
      <c r="BD126" s="146">
        <f t="shared" si="10"/>
        <v>0</v>
      </c>
      <c r="BE126" s="146">
        <f t="shared" si="11"/>
        <v>0</v>
      </c>
      <c r="CA126" s="177">
        <v>12</v>
      </c>
      <c r="CB126" s="177">
        <v>0</v>
      </c>
      <c r="CZ126" s="146">
        <v>0</v>
      </c>
    </row>
    <row r="127" spans="1:104" ht="12.75">
      <c r="A127" s="171">
        <v>120</v>
      </c>
      <c r="B127" s="172"/>
      <c r="C127" s="173" t="s">
        <v>165</v>
      </c>
      <c r="D127" s="174" t="s">
        <v>83</v>
      </c>
      <c r="E127" s="175">
        <v>4</v>
      </c>
      <c r="F127" s="175"/>
      <c r="G127" s="176">
        <f t="shared" si="6"/>
        <v>0</v>
      </c>
      <c r="O127" s="170">
        <v>2</v>
      </c>
      <c r="AA127" s="146">
        <v>12</v>
      </c>
      <c r="AB127" s="146">
        <v>0</v>
      </c>
      <c r="AC127" s="146">
        <v>2</v>
      </c>
      <c r="AZ127" s="146">
        <v>2</v>
      </c>
      <c r="BA127" s="146">
        <f t="shared" si="7"/>
        <v>0</v>
      </c>
      <c r="BB127" s="146">
        <f t="shared" si="8"/>
        <v>0</v>
      </c>
      <c r="BC127" s="146">
        <f t="shared" si="9"/>
        <v>0</v>
      </c>
      <c r="BD127" s="146">
        <f t="shared" si="10"/>
        <v>0</v>
      </c>
      <c r="BE127" s="146">
        <f t="shared" si="11"/>
        <v>0</v>
      </c>
      <c r="CA127" s="177">
        <v>12</v>
      </c>
      <c r="CB127" s="177">
        <v>0</v>
      </c>
      <c r="CZ127" s="146">
        <v>0</v>
      </c>
    </row>
    <row r="128" spans="1:104" ht="12.75">
      <c r="A128" s="171">
        <v>121</v>
      </c>
      <c r="B128" s="172" t="s">
        <v>374</v>
      </c>
      <c r="C128" s="173" t="s">
        <v>161</v>
      </c>
      <c r="D128" s="174" t="s">
        <v>83</v>
      </c>
      <c r="E128" s="175">
        <v>2</v>
      </c>
      <c r="F128" s="175"/>
      <c r="G128" s="176">
        <f t="shared" si="6"/>
        <v>0</v>
      </c>
      <c r="O128" s="170">
        <v>2</v>
      </c>
      <c r="AA128" s="146">
        <v>12</v>
      </c>
      <c r="AB128" s="146">
        <v>0</v>
      </c>
      <c r="AC128" s="146">
        <v>2</v>
      </c>
      <c r="AZ128" s="146">
        <v>2</v>
      </c>
      <c r="BA128" s="146">
        <f t="shared" si="7"/>
        <v>0</v>
      </c>
      <c r="BB128" s="146">
        <f t="shared" si="8"/>
        <v>0</v>
      </c>
      <c r="BC128" s="146">
        <f t="shared" si="9"/>
        <v>0</v>
      </c>
      <c r="BD128" s="146">
        <f t="shared" si="10"/>
        <v>0</v>
      </c>
      <c r="BE128" s="146">
        <f t="shared" si="11"/>
        <v>0</v>
      </c>
      <c r="CA128" s="177">
        <v>12</v>
      </c>
      <c r="CB128" s="177">
        <v>0</v>
      </c>
      <c r="CZ128" s="146">
        <v>0</v>
      </c>
    </row>
    <row r="129" spans="1:104" ht="12.75">
      <c r="A129" s="171">
        <v>122</v>
      </c>
      <c r="B129" s="172"/>
      <c r="C129" s="173" t="s">
        <v>166</v>
      </c>
      <c r="D129" s="174" t="s">
        <v>83</v>
      </c>
      <c r="E129" s="175">
        <v>2</v>
      </c>
      <c r="F129" s="175"/>
      <c r="G129" s="176">
        <f t="shared" si="6"/>
        <v>0</v>
      </c>
      <c r="O129" s="170">
        <v>2</v>
      </c>
      <c r="AA129" s="146">
        <v>12</v>
      </c>
      <c r="AB129" s="146">
        <v>0</v>
      </c>
      <c r="AC129" s="146">
        <v>2</v>
      </c>
      <c r="AZ129" s="146">
        <v>2</v>
      </c>
      <c r="BA129" s="146">
        <f t="shared" si="7"/>
        <v>0</v>
      </c>
      <c r="BB129" s="146">
        <f t="shared" si="8"/>
        <v>0</v>
      </c>
      <c r="BC129" s="146">
        <f t="shared" si="9"/>
        <v>0</v>
      </c>
      <c r="BD129" s="146">
        <f t="shared" si="10"/>
        <v>0</v>
      </c>
      <c r="BE129" s="146">
        <f t="shared" si="11"/>
        <v>0</v>
      </c>
      <c r="CA129" s="177">
        <v>12</v>
      </c>
      <c r="CB129" s="177">
        <v>0</v>
      </c>
      <c r="CZ129" s="146">
        <v>0</v>
      </c>
    </row>
    <row r="130" spans="1:104" ht="12.75">
      <c r="A130" s="171">
        <v>123</v>
      </c>
      <c r="B130" s="172" t="s">
        <v>375</v>
      </c>
      <c r="C130" s="173" t="s">
        <v>161</v>
      </c>
      <c r="D130" s="174" t="s">
        <v>83</v>
      </c>
      <c r="E130" s="175">
        <v>1</v>
      </c>
      <c r="F130" s="175"/>
      <c r="G130" s="176">
        <f t="shared" si="6"/>
        <v>0</v>
      </c>
      <c r="O130" s="170">
        <v>2</v>
      </c>
      <c r="AA130" s="146">
        <v>12</v>
      </c>
      <c r="AB130" s="146">
        <v>0</v>
      </c>
      <c r="AC130" s="146">
        <v>2</v>
      </c>
      <c r="AZ130" s="146">
        <v>2</v>
      </c>
      <c r="BA130" s="146">
        <f t="shared" si="7"/>
        <v>0</v>
      </c>
      <c r="BB130" s="146">
        <f t="shared" si="8"/>
        <v>0</v>
      </c>
      <c r="BC130" s="146">
        <f t="shared" si="9"/>
        <v>0</v>
      </c>
      <c r="BD130" s="146">
        <f t="shared" si="10"/>
        <v>0</v>
      </c>
      <c r="BE130" s="146">
        <f t="shared" si="11"/>
        <v>0</v>
      </c>
      <c r="CA130" s="177">
        <v>12</v>
      </c>
      <c r="CB130" s="177">
        <v>0</v>
      </c>
      <c r="CZ130" s="146">
        <v>0</v>
      </c>
    </row>
    <row r="131" spans="1:104" ht="12.75">
      <c r="A131" s="171">
        <v>124</v>
      </c>
      <c r="B131" s="172"/>
      <c r="C131" s="173" t="s">
        <v>167</v>
      </c>
      <c r="D131" s="174" t="s">
        <v>83</v>
      </c>
      <c r="E131" s="175">
        <v>1</v>
      </c>
      <c r="F131" s="175"/>
      <c r="G131" s="176">
        <f t="shared" si="6"/>
        <v>0</v>
      </c>
      <c r="O131" s="170">
        <v>2</v>
      </c>
      <c r="AA131" s="146">
        <v>12</v>
      </c>
      <c r="AB131" s="146">
        <v>0</v>
      </c>
      <c r="AC131" s="146">
        <v>2</v>
      </c>
      <c r="AZ131" s="146">
        <v>2</v>
      </c>
      <c r="BA131" s="146">
        <f t="shared" si="7"/>
        <v>0</v>
      </c>
      <c r="BB131" s="146">
        <f t="shared" si="8"/>
        <v>0</v>
      </c>
      <c r="BC131" s="146">
        <f t="shared" si="9"/>
        <v>0</v>
      </c>
      <c r="BD131" s="146">
        <f t="shared" si="10"/>
        <v>0</v>
      </c>
      <c r="BE131" s="146">
        <f t="shared" si="11"/>
        <v>0</v>
      </c>
      <c r="CA131" s="177">
        <v>12</v>
      </c>
      <c r="CB131" s="177">
        <v>0</v>
      </c>
      <c r="CZ131" s="146">
        <v>0</v>
      </c>
    </row>
    <row r="132" spans="1:104" ht="12.75">
      <c r="A132" s="171">
        <v>125</v>
      </c>
      <c r="B132" s="172" t="s">
        <v>376</v>
      </c>
      <c r="C132" s="173" t="s">
        <v>161</v>
      </c>
      <c r="D132" s="174" t="s">
        <v>83</v>
      </c>
      <c r="E132" s="175">
        <v>1</v>
      </c>
      <c r="F132" s="175"/>
      <c r="G132" s="176">
        <f t="shared" si="6"/>
        <v>0</v>
      </c>
      <c r="O132" s="170">
        <v>2</v>
      </c>
      <c r="AA132" s="146">
        <v>12</v>
      </c>
      <c r="AB132" s="146">
        <v>0</v>
      </c>
      <c r="AC132" s="146">
        <v>2</v>
      </c>
      <c r="AZ132" s="146">
        <v>2</v>
      </c>
      <c r="BA132" s="146">
        <f t="shared" si="7"/>
        <v>0</v>
      </c>
      <c r="BB132" s="146">
        <f t="shared" si="8"/>
        <v>0</v>
      </c>
      <c r="BC132" s="146">
        <f t="shared" si="9"/>
        <v>0</v>
      </c>
      <c r="BD132" s="146">
        <f t="shared" si="10"/>
        <v>0</v>
      </c>
      <c r="BE132" s="146">
        <f t="shared" si="11"/>
        <v>0</v>
      </c>
      <c r="CA132" s="177">
        <v>12</v>
      </c>
      <c r="CB132" s="177">
        <v>0</v>
      </c>
      <c r="CZ132" s="146">
        <v>0</v>
      </c>
    </row>
    <row r="133" spans="1:104" ht="12.75">
      <c r="A133" s="171">
        <v>126</v>
      </c>
      <c r="B133" s="172"/>
      <c r="C133" s="173" t="s">
        <v>168</v>
      </c>
      <c r="D133" s="174" t="s">
        <v>83</v>
      </c>
      <c r="E133" s="175">
        <v>1</v>
      </c>
      <c r="F133" s="175"/>
      <c r="G133" s="176">
        <f t="shared" si="6"/>
        <v>0</v>
      </c>
      <c r="O133" s="170">
        <v>2</v>
      </c>
      <c r="AA133" s="146">
        <v>12</v>
      </c>
      <c r="AB133" s="146">
        <v>0</v>
      </c>
      <c r="AC133" s="146">
        <v>2</v>
      </c>
      <c r="AZ133" s="146">
        <v>2</v>
      </c>
      <c r="BA133" s="146">
        <f t="shared" si="7"/>
        <v>0</v>
      </c>
      <c r="BB133" s="146">
        <f t="shared" si="8"/>
        <v>0</v>
      </c>
      <c r="BC133" s="146">
        <f t="shared" si="9"/>
        <v>0</v>
      </c>
      <c r="BD133" s="146">
        <f t="shared" si="10"/>
        <v>0</v>
      </c>
      <c r="BE133" s="146">
        <f t="shared" si="11"/>
        <v>0</v>
      </c>
      <c r="CA133" s="177">
        <v>12</v>
      </c>
      <c r="CB133" s="177">
        <v>0</v>
      </c>
      <c r="CZ133" s="146">
        <v>0</v>
      </c>
    </row>
    <row r="134" spans="1:104" ht="12.75">
      <c r="A134" s="171">
        <v>127</v>
      </c>
      <c r="B134" s="172" t="s">
        <v>377</v>
      </c>
      <c r="C134" s="173" t="s">
        <v>161</v>
      </c>
      <c r="D134" s="174" t="s">
        <v>83</v>
      </c>
      <c r="E134" s="175">
        <v>4</v>
      </c>
      <c r="F134" s="175"/>
      <c r="G134" s="176">
        <f t="shared" si="6"/>
        <v>0</v>
      </c>
      <c r="O134" s="170">
        <v>2</v>
      </c>
      <c r="AA134" s="146">
        <v>12</v>
      </c>
      <c r="AB134" s="146">
        <v>0</v>
      </c>
      <c r="AC134" s="146">
        <v>2</v>
      </c>
      <c r="AZ134" s="146">
        <v>2</v>
      </c>
      <c r="BA134" s="146">
        <f t="shared" si="7"/>
        <v>0</v>
      </c>
      <c r="BB134" s="146">
        <f t="shared" si="8"/>
        <v>0</v>
      </c>
      <c r="BC134" s="146">
        <f t="shared" si="9"/>
        <v>0</v>
      </c>
      <c r="BD134" s="146">
        <f t="shared" si="10"/>
        <v>0</v>
      </c>
      <c r="BE134" s="146">
        <f t="shared" si="11"/>
        <v>0</v>
      </c>
      <c r="CA134" s="177">
        <v>12</v>
      </c>
      <c r="CB134" s="177">
        <v>0</v>
      </c>
      <c r="CZ134" s="146">
        <v>0</v>
      </c>
    </row>
    <row r="135" spans="1:104" ht="12.75">
      <c r="A135" s="171">
        <v>128</v>
      </c>
      <c r="B135" s="172"/>
      <c r="C135" s="173" t="s">
        <v>169</v>
      </c>
      <c r="D135" s="174" t="s">
        <v>83</v>
      </c>
      <c r="E135" s="175">
        <v>4</v>
      </c>
      <c r="F135" s="175"/>
      <c r="G135" s="176">
        <f t="shared" si="6"/>
        <v>0</v>
      </c>
      <c r="O135" s="170">
        <v>2</v>
      </c>
      <c r="AA135" s="146">
        <v>12</v>
      </c>
      <c r="AB135" s="146">
        <v>0</v>
      </c>
      <c r="AC135" s="146">
        <v>2</v>
      </c>
      <c r="AZ135" s="146">
        <v>2</v>
      </c>
      <c r="BA135" s="146">
        <f t="shared" si="7"/>
        <v>0</v>
      </c>
      <c r="BB135" s="146">
        <f t="shared" si="8"/>
        <v>0</v>
      </c>
      <c r="BC135" s="146">
        <f t="shared" si="9"/>
        <v>0</v>
      </c>
      <c r="BD135" s="146">
        <f t="shared" si="10"/>
        <v>0</v>
      </c>
      <c r="BE135" s="146">
        <f t="shared" si="11"/>
        <v>0</v>
      </c>
      <c r="CA135" s="177">
        <v>12</v>
      </c>
      <c r="CB135" s="177">
        <v>0</v>
      </c>
      <c r="CZ135" s="146">
        <v>0</v>
      </c>
    </row>
    <row r="136" spans="1:104" ht="12.75">
      <c r="A136" s="171">
        <v>129</v>
      </c>
      <c r="B136" s="172" t="s">
        <v>378</v>
      </c>
      <c r="C136" s="173" t="s">
        <v>161</v>
      </c>
      <c r="D136" s="174" t="s">
        <v>83</v>
      </c>
      <c r="E136" s="175">
        <v>1</v>
      </c>
      <c r="F136" s="175"/>
      <c r="G136" s="176">
        <f aca="true" t="shared" si="12" ref="G136:G201">E136*F136</f>
        <v>0</v>
      </c>
      <c r="O136" s="170">
        <v>2</v>
      </c>
      <c r="AA136" s="146">
        <v>12</v>
      </c>
      <c r="AB136" s="146">
        <v>0</v>
      </c>
      <c r="AC136" s="146">
        <v>2</v>
      </c>
      <c r="AZ136" s="146">
        <v>2</v>
      </c>
      <c r="BA136" s="146">
        <f aca="true" t="shared" si="13" ref="BA136:BA201">IF(AZ136=1,G136,0)</f>
        <v>0</v>
      </c>
      <c r="BB136" s="146">
        <f aca="true" t="shared" si="14" ref="BB136:BB201">IF(AZ136=2,G136,0)</f>
        <v>0</v>
      </c>
      <c r="BC136" s="146">
        <f aca="true" t="shared" si="15" ref="BC136:BC201">IF(AZ136=3,G136,0)</f>
        <v>0</v>
      </c>
      <c r="BD136" s="146">
        <f aca="true" t="shared" si="16" ref="BD136:BD201">IF(AZ136=4,G136,0)</f>
        <v>0</v>
      </c>
      <c r="BE136" s="146">
        <f aca="true" t="shared" si="17" ref="BE136:BE201">IF(AZ136=5,G136,0)</f>
        <v>0</v>
      </c>
      <c r="CA136" s="177">
        <v>12</v>
      </c>
      <c r="CB136" s="177">
        <v>0</v>
      </c>
      <c r="CZ136" s="146">
        <v>0</v>
      </c>
    </row>
    <row r="137" spans="1:104" ht="12.75">
      <c r="A137" s="171">
        <v>130</v>
      </c>
      <c r="B137" s="172"/>
      <c r="C137" s="173" t="s">
        <v>170</v>
      </c>
      <c r="D137" s="174" t="s">
        <v>83</v>
      </c>
      <c r="E137" s="175">
        <v>1</v>
      </c>
      <c r="F137" s="175"/>
      <c r="G137" s="176">
        <f t="shared" si="12"/>
        <v>0</v>
      </c>
      <c r="O137" s="170">
        <v>2</v>
      </c>
      <c r="AA137" s="146">
        <v>12</v>
      </c>
      <c r="AB137" s="146">
        <v>0</v>
      </c>
      <c r="AC137" s="146">
        <v>2</v>
      </c>
      <c r="AZ137" s="146">
        <v>2</v>
      </c>
      <c r="BA137" s="146">
        <f t="shared" si="13"/>
        <v>0</v>
      </c>
      <c r="BB137" s="146">
        <f t="shared" si="14"/>
        <v>0</v>
      </c>
      <c r="BC137" s="146">
        <f t="shared" si="15"/>
        <v>0</v>
      </c>
      <c r="BD137" s="146">
        <f t="shared" si="16"/>
        <v>0</v>
      </c>
      <c r="BE137" s="146">
        <f t="shared" si="17"/>
        <v>0</v>
      </c>
      <c r="CA137" s="177">
        <v>12</v>
      </c>
      <c r="CB137" s="177">
        <v>0</v>
      </c>
      <c r="CZ137" s="146">
        <v>0</v>
      </c>
    </row>
    <row r="138" spans="1:104" ht="12.75">
      <c r="A138" s="171">
        <v>131</v>
      </c>
      <c r="B138" s="172" t="s">
        <v>379</v>
      </c>
      <c r="C138" s="173" t="s">
        <v>161</v>
      </c>
      <c r="D138" s="174" t="s">
        <v>83</v>
      </c>
      <c r="E138" s="175">
        <v>3</v>
      </c>
      <c r="F138" s="175"/>
      <c r="G138" s="176">
        <f t="shared" si="12"/>
        <v>0</v>
      </c>
      <c r="O138" s="170">
        <v>2</v>
      </c>
      <c r="AA138" s="146">
        <v>12</v>
      </c>
      <c r="AB138" s="146">
        <v>0</v>
      </c>
      <c r="AC138" s="146">
        <v>2</v>
      </c>
      <c r="AZ138" s="146">
        <v>2</v>
      </c>
      <c r="BA138" s="146">
        <f t="shared" si="13"/>
        <v>0</v>
      </c>
      <c r="BB138" s="146">
        <f t="shared" si="14"/>
        <v>0</v>
      </c>
      <c r="BC138" s="146">
        <f t="shared" si="15"/>
        <v>0</v>
      </c>
      <c r="BD138" s="146">
        <f t="shared" si="16"/>
        <v>0</v>
      </c>
      <c r="BE138" s="146">
        <f t="shared" si="17"/>
        <v>0</v>
      </c>
      <c r="CA138" s="177">
        <v>12</v>
      </c>
      <c r="CB138" s="177">
        <v>0</v>
      </c>
      <c r="CZ138" s="146">
        <v>0</v>
      </c>
    </row>
    <row r="139" spans="1:104" ht="12.75">
      <c r="A139" s="171">
        <v>132</v>
      </c>
      <c r="B139" s="172"/>
      <c r="C139" s="173" t="s">
        <v>171</v>
      </c>
      <c r="D139" s="174" t="s">
        <v>83</v>
      </c>
      <c r="E139" s="175">
        <v>3</v>
      </c>
      <c r="F139" s="175"/>
      <c r="G139" s="176">
        <f t="shared" si="12"/>
        <v>0</v>
      </c>
      <c r="O139" s="170">
        <v>2</v>
      </c>
      <c r="AA139" s="146">
        <v>12</v>
      </c>
      <c r="AB139" s="146">
        <v>0</v>
      </c>
      <c r="AC139" s="146">
        <v>2</v>
      </c>
      <c r="AZ139" s="146">
        <v>2</v>
      </c>
      <c r="BA139" s="146">
        <f t="shared" si="13"/>
        <v>0</v>
      </c>
      <c r="BB139" s="146">
        <f t="shared" si="14"/>
        <v>0</v>
      </c>
      <c r="BC139" s="146">
        <f t="shared" si="15"/>
        <v>0</v>
      </c>
      <c r="BD139" s="146">
        <f t="shared" si="16"/>
        <v>0</v>
      </c>
      <c r="BE139" s="146">
        <f t="shared" si="17"/>
        <v>0</v>
      </c>
      <c r="CA139" s="177">
        <v>12</v>
      </c>
      <c r="CB139" s="177">
        <v>0</v>
      </c>
      <c r="CZ139" s="146">
        <v>0</v>
      </c>
    </row>
    <row r="140" spans="1:104" ht="12.75">
      <c r="A140" s="171">
        <v>133</v>
      </c>
      <c r="B140" s="172" t="s">
        <v>380</v>
      </c>
      <c r="C140" s="173" t="s">
        <v>161</v>
      </c>
      <c r="D140" s="174" t="s">
        <v>83</v>
      </c>
      <c r="E140" s="175">
        <v>1</v>
      </c>
      <c r="F140" s="175"/>
      <c r="G140" s="176">
        <f t="shared" si="12"/>
        <v>0</v>
      </c>
      <c r="O140" s="170">
        <v>2</v>
      </c>
      <c r="AA140" s="146">
        <v>12</v>
      </c>
      <c r="AB140" s="146">
        <v>0</v>
      </c>
      <c r="AC140" s="146">
        <v>2</v>
      </c>
      <c r="AZ140" s="146">
        <v>2</v>
      </c>
      <c r="BA140" s="146">
        <f t="shared" si="13"/>
        <v>0</v>
      </c>
      <c r="BB140" s="146">
        <f t="shared" si="14"/>
        <v>0</v>
      </c>
      <c r="BC140" s="146">
        <f t="shared" si="15"/>
        <v>0</v>
      </c>
      <c r="BD140" s="146">
        <f t="shared" si="16"/>
        <v>0</v>
      </c>
      <c r="BE140" s="146">
        <f t="shared" si="17"/>
        <v>0</v>
      </c>
      <c r="CA140" s="177">
        <v>12</v>
      </c>
      <c r="CB140" s="177">
        <v>0</v>
      </c>
      <c r="CZ140" s="146">
        <v>0</v>
      </c>
    </row>
    <row r="141" spans="1:104" ht="12.75">
      <c r="A141" s="171">
        <v>134</v>
      </c>
      <c r="B141" s="172"/>
      <c r="C141" s="173" t="s">
        <v>172</v>
      </c>
      <c r="D141" s="174" t="s">
        <v>83</v>
      </c>
      <c r="E141" s="175">
        <v>1</v>
      </c>
      <c r="F141" s="175"/>
      <c r="G141" s="176">
        <f t="shared" si="12"/>
        <v>0</v>
      </c>
      <c r="O141" s="170">
        <v>2</v>
      </c>
      <c r="AA141" s="146">
        <v>12</v>
      </c>
      <c r="AB141" s="146">
        <v>0</v>
      </c>
      <c r="AC141" s="146">
        <v>2</v>
      </c>
      <c r="AZ141" s="146">
        <v>2</v>
      </c>
      <c r="BA141" s="146">
        <f t="shared" si="13"/>
        <v>0</v>
      </c>
      <c r="BB141" s="146">
        <f t="shared" si="14"/>
        <v>0</v>
      </c>
      <c r="BC141" s="146">
        <f t="shared" si="15"/>
        <v>0</v>
      </c>
      <c r="BD141" s="146">
        <f t="shared" si="16"/>
        <v>0</v>
      </c>
      <c r="BE141" s="146">
        <f t="shared" si="17"/>
        <v>0</v>
      </c>
      <c r="CA141" s="177">
        <v>12</v>
      </c>
      <c r="CB141" s="177">
        <v>0</v>
      </c>
      <c r="CZ141" s="146">
        <v>0</v>
      </c>
    </row>
    <row r="142" spans="1:104" ht="12.75">
      <c r="A142" s="171">
        <v>135</v>
      </c>
      <c r="B142" s="172" t="s">
        <v>381</v>
      </c>
      <c r="C142" s="173" t="s">
        <v>161</v>
      </c>
      <c r="D142" s="174" t="s">
        <v>83</v>
      </c>
      <c r="E142" s="175">
        <v>2</v>
      </c>
      <c r="F142" s="175"/>
      <c r="G142" s="176">
        <f t="shared" si="12"/>
        <v>0</v>
      </c>
      <c r="O142" s="170">
        <v>2</v>
      </c>
      <c r="AA142" s="146">
        <v>12</v>
      </c>
      <c r="AB142" s="146">
        <v>0</v>
      </c>
      <c r="AC142" s="146">
        <v>2</v>
      </c>
      <c r="AZ142" s="146">
        <v>2</v>
      </c>
      <c r="BA142" s="146">
        <f t="shared" si="13"/>
        <v>0</v>
      </c>
      <c r="BB142" s="146">
        <f t="shared" si="14"/>
        <v>0</v>
      </c>
      <c r="BC142" s="146">
        <f t="shared" si="15"/>
        <v>0</v>
      </c>
      <c r="BD142" s="146">
        <f t="shared" si="16"/>
        <v>0</v>
      </c>
      <c r="BE142" s="146">
        <f t="shared" si="17"/>
        <v>0</v>
      </c>
      <c r="CA142" s="177">
        <v>12</v>
      </c>
      <c r="CB142" s="177">
        <v>0</v>
      </c>
      <c r="CZ142" s="146">
        <v>0</v>
      </c>
    </row>
    <row r="143" spans="1:104" ht="12.75">
      <c r="A143" s="171">
        <v>136</v>
      </c>
      <c r="B143" s="172"/>
      <c r="C143" s="173" t="s">
        <v>173</v>
      </c>
      <c r="D143" s="174" t="s">
        <v>83</v>
      </c>
      <c r="E143" s="175">
        <v>2</v>
      </c>
      <c r="F143" s="175"/>
      <c r="G143" s="176">
        <f t="shared" si="12"/>
        <v>0</v>
      </c>
      <c r="O143" s="170">
        <v>2</v>
      </c>
      <c r="AA143" s="146">
        <v>12</v>
      </c>
      <c r="AB143" s="146">
        <v>0</v>
      </c>
      <c r="AC143" s="146">
        <v>2</v>
      </c>
      <c r="AZ143" s="146">
        <v>2</v>
      </c>
      <c r="BA143" s="146">
        <f t="shared" si="13"/>
        <v>0</v>
      </c>
      <c r="BB143" s="146">
        <f t="shared" si="14"/>
        <v>0</v>
      </c>
      <c r="BC143" s="146">
        <f t="shared" si="15"/>
        <v>0</v>
      </c>
      <c r="BD143" s="146">
        <f t="shared" si="16"/>
        <v>0</v>
      </c>
      <c r="BE143" s="146">
        <f t="shared" si="17"/>
        <v>0</v>
      </c>
      <c r="CA143" s="177">
        <v>12</v>
      </c>
      <c r="CB143" s="177">
        <v>0</v>
      </c>
      <c r="CZ143" s="146">
        <v>0</v>
      </c>
    </row>
    <row r="144" spans="1:104" ht="12.75">
      <c r="A144" s="171">
        <v>137</v>
      </c>
      <c r="B144" s="172" t="s">
        <v>382</v>
      </c>
      <c r="C144" s="173" t="s">
        <v>161</v>
      </c>
      <c r="D144" s="174" t="s">
        <v>83</v>
      </c>
      <c r="E144" s="175">
        <v>1</v>
      </c>
      <c r="F144" s="175"/>
      <c r="G144" s="176">
        <f t="shared" si="12"/>
        <v>0</v>
      </c>
      <c r="O144" s="170">
        <v>2</v>
      </c>
      <c r="AA144" s="146">
        <v>12</v>
      </c>
      <c r="AB144" s="146">
        <v>0</v>
      </c>
      <c r="AC144" s="146">
        <v>2</v>
      </c>
      <c r="AZ144" s="146">
        <v>2</v>
      </c>
      <c r="BA144" s="146">
        <f t="shared" si="13"/>
        <v>0</v>
      </c>
      <c r="BB144" s="146">
        <f t="shared" si="14"/>
        <v>0</v>
      </c>
      <c r="BC144" s="146">
        <f t="shared" si="15"/>
        <v>0</v>
      </c>
      <c r="BD144" s="146">
        <f t="shared" si="16"/>
        <v>0</v>
      </c>
      <c r="BE144" s="146">
        <f t="shared" si="17"/>
        <v>0</v>
      </c>
      <c r="CA144" s="177">
        <v>12</v>
      </c>
      <c r="CB144" s="177">
        <v>0</v>
      </c>
      <c r="CZ144" s="146">
        <v>0</v>
      </c>
    </row>
    <row r="145" spans="1:104" ht="12.75">
      <c r="A145" s="171">
        <v>138</v>
      </c>
      <c r="B145" s="172"/>
      <c r="C145" s="173" t="s">
        <v>174</v>
      </c>
      <c r="D145" s="174" t="s">
        <v>83</v>
      </c>
      <c r="E145" s="175">
        <v>1</v>
      </c>
      <c r="F145" s="175"/>
      <c r="G145" s="176">
        <f t="shared" si="12"/>
        <v>0</v>
      </c>
      <c r="O145" s="170">
        <v>2</v>
      </c>
      <c r="AA145" s="146">
        <v>12</v>
      </c>
      <c r="AB145" s="146">
        <v>0</v>
      </c>
      <c r="AC145" s="146">
        <v>2</v>
      </c>
      <c r="AZ145" s="146">
        <v>2</v>
      </c>
      <c r="BA145" s="146">
        <f t="shared" si="13"/>
        <v>0</v>
      </c>
      <c r="BB145" s="146">
        <f t="shared" si="14"/>
        <v>0</v>
      </c>
      <c r="BC145" s="146">
        <f t="shared" si="15"/>
        <v>0</v>
      </c>
      <c r="BD145" s="146">
        <f t="shared" si="16"/>
        <v>0</v>
      </c>
      <c r="BE145" s="146">
        <f t="shared" si="17"/>
        <v>0</v>
      </c>
      <c r="CA145" s="177">
        <v>12</v>
      </c>
      <c r="CB145" s="177">
        <v>0</v>
      </c>
      <c r="CZ145" s="146">
        <v>0</v>
      </c>
    </row>
    <row r="146" spans="1:104" ht="12.75">
      <c r="A146" s="171">
        <v>139</v>
      </c>
      <c r="B146" s="172" t="s">
        <v>383</v>
      </c>
      <c r="C146" s="173" t="s">
        <v>175</v>
      </c>
      <c r="D146" s="174" t="s">
        <v>83</v>
      </c>
      <c r="E146" s="175">
        <v>1</v>
      </c>
      <c r="F146" s="175"/>
      <c r="G146" s="176">
        <f t="shared" si="12"/>
        <v>0</v>
      </c>
      <c r="O146" s="170">
        <v>2</v>
      </c>
      <c r="AA146" s="146">
        <v>12</v>
      </c>
      <c r="AB146" s="146">
        <v>0</v>
      </c>
      <c r="AC146" s="146">
        <v>2</v>
      </c>
      <c r="AZ146" s="146">
        <v>2</v>
      </c>
      <c r="BA146" s="146">
        <f t="shared" si="13"/>
        <v>0</v>
      </c>
      <c r="BB146" s="146">
        <f t="shared" si="14"/>
        <v>0</v>
      </c>
      <c r="BC146" s="146">
        <f t="shared" si="15"/>
        <v>0</v>
      </c>
      <c r="BD146" s="146">
        <f t="shared" si="16"/>
        <v>0</v>
      </c>
      <c r="BE146" s="146">
        <f t="shared" si="17"/>
        <v>0</v>
      </c>
      <c r="CA146" s="177">
        <v>12</v>
      </c>
      <c r="CB146" s="177">
        <v>0</v>
      </c>
      <c r="CZ146" s="146">
        <v>0</v>
      </c>
    </row>
    <row r="147" spans="1:104" ht="12.75">
      <c r="A147" s="171">
        <v>140</v>
      </c>
      <c r="B147" s="172"/>
      <c r="C147" s="173" t="s">
        <v>176</v>
      </c>
      <c r="D147" s="174" t="s">
        <v>83</v>
      </c>
      <c r="E147" s="175">
        <v>1</v>
      </c>
      <c r="F147" s="175"/>
      <c r="G147" s="176">
        <f t="shared" si="12"/>
        <v>0</v>
      </c>
      <c r="O147" s="170">
        <v>2</v>
      </c>
      <c r="AA147" s="146">
        <v>12</v>
      </c>
      <c r="AB147" s="146">
        <v>0</v>
      </c>
      <c r="AC147" s="146">
        <v>2</v>
      </c>
      <c r="AZ147" s="146">
        <v>2</v>
      </c>
      <c r="BA147" s="146">
        <f t="shared" si="13"/>
        <v>0</v>
      </c>
      <c r="BB147" s="146">
        <f t="shared" si="14"/>
        <v>0</v>
      </c>
      <c r="BC147" s="146">
        <f t="shared" si="15"/>
        <v>0</v>
      </c>
      <c r="BD147" s="146">
        <f t="shared" si="16"/>
        <v>0</v>
      </c>
      <c r="BE147" s="146">
        <f t="shared" si="17"/>
        <v>0</v>
      </c>
      <c r="CA147" s="177">
        <v>12</v>
      </c>
      <c r="CB147" s="177">
        <v>0</v>
      </c>
      <c r="CZ147" s="146">
        <v>0</v>
      </c>
    </row>
    <row r="148" spans="1:104" ht="12.75">
      <c r="A148" s="171">
        <v>141</v>
      </c>
      <c r="B148" s="172" t="s">
        <v>384</v>
      </c>
      <c r="C148" s="173" t="s">
        <v>175</v>
      </c>
      <c r="D148" s="174" t="s">
        <v>83</v>
      </c>
      <c r="E148" s="175">
        <v>3</v>
      </c>
      <c r="F148" s="175"/>
      <c r="G148" s="176">
        <f t="shared" si="12"/>
        <v>0</v>
      </c>
      <c r="O148" s="170">
        <v>2</v>
      </c>
      <c r="AA148" s="146">
        <v>12</v>
      </c>
      <c r="AB148" s="146">
        <v>0</v>
      </c>
      <c r="AC148" s="146">
        <v>2</v>
      </c>
      <c r="AZ148" s="146">
        <v>2</v>
      </c>
      <c r="BA148" s="146">
        <f t="shared" si="13"/>
        <v>0</v>
      </c>
      <c r="BB148" s="146">
        <f t="shared" si="14"/>
        <v>0</v>
      </c>
      <c r="BC148" s="146">
        <f t="shared" si="15"/>
        <v>0</v>
      </c>
      <c r="BD148" s="146">
        <f t="shared" si="16"/>
        <v>0</v>
      </c>
      <c r="BE148" s="146">
        <f t="shared" si="17"/>
        <v>0</v>
      </c>
      <c r="CA148" s="177">
        <v>12</v>
      </c>
      <c r="CB148" s="177">
        <v>0</v>
      </c>
      <c r="CZ148" s="146">
        <v>0</v>
      </c>
    </row>
    <row r="149" spans="1:104" ht="12.75">
      <c r="A149" s="171">
        <v>142</v>
      </c>
      <c r="B149" s="172"/>
      <c r="C149" s="173" t="s">
        <v>177</v>
      </c>
      <c r="D149" s="174" t="s">
        <v>83</v>
      </c>
      <c r="E149" s="175">
        <v>3</v>
      </c>
      <c r="F149" s="175"/>
      <c r="G149" s="176">
        <f t="shared" si="12"/>
        <v>0</v>
      </c>
      <c r="O149" s="170">
        <v>2</v>
      </c>
      <c r="AA149" s="146">
        <v>12</v>
      </c>
      <c r="AB149" s="146">
        <v>0</v>
      </c>
      <c r="AC149" s="146">
        <v>2</v>
      </c>
      <c r="AZ149" s="146">
        <v>2</v>
      </c>
      <c r="BA149" s="146">
        <f t="shared" si="13"/>
        <v>0</v>
      </c>
      <c r="BB149" s="146">
        <f t="shared" si="14"/>
        <v>0</v>
      </c>
      <c r="BC149" s="146">
        <f t="shared" si="15"/>
        <v>0</v>
      </c>
      <c r="BD149" s="146">
        <f t="shared" si="16"/>
        <v>0</v>
      </c>
      <c r="BE149" s="146">
        <f t="shared" si="17"/>
        <v>0</v>
      </c>
      <c r="CA149" s="177">
        <v>12</v>
      </c>
      <c r="CB149" s="177">
        <v>0</v>
      </c>
      <c r="CZ149" s="146">
        <v>0</v>
      </c>
    </row>
    <row r="150" spans="1:104" ht="12.75">
      <c r="A150" s="171">
        <v>143</v>
      </c>
      <c r="B150" s="172" t="s">
        <v>385</v>
      </c>
      <c r="C150" s="173" t="s">
        <v>175</v>
      </c>
      <c r="D150" s="174" t="s">
        <v>83</v>
      </c>
      <c r="E150" s="175">
        <v>1</v>
      </c>
      <c r="F150" s="175"/>
      <c r="G150" s="176">
        <f t="shared" si="12"/>
        <v>0</v>
      </c>
      <c r="O150" s="170">
        <v>2</v>
      </c>
      <c r="AA150" s="146">
        <v>12</v>
      </c>
      <c r="AB150" s="146">
        <v>0</v>
      </c>
      <c r="AC150" s="146">
        <v>2</v>
      </c>
      <c r="AZ150" s="146">
        <v>2</v>
      </c>
      <c r="BA150" s="146">
        <f t="shared" si="13"/>
        <v>0</v>
      </c>
      <c r="BB150" s="146">
        <f t="shared" si="14"/>
        <v>0</v>
      </c>
      <c r="BC150" s="146">
        <f t="shared" si="15"/>
        <v>0</v>
      </c>
      <c r="BD150" s="146">
        <f t="shared" si="16"/>
        <v>0</v>
      </c>
      <c r="BE150" s="146">
        <f t="shared" si="17"/>
        <v>0</v>
      </c>
      <c r="CA150" s="177">
        <v>12</v>
      </c>
      <c r="CB150" s="177">
        <v>0</v>
      </c>
      <c r="CZ150" s="146">
        <v>0</v>
      </c>
    </row>
    <row r="151" spans="1:104" ht="12.75">
      <c r="A151" s="171">
        <v>144</v>
      </c>
      <c r="B151" s="172"/>
      <c r="C151" s="173" t="s">
        <v>178</v>
      </c>
      <c r="D151" s="174" t="s">
        <v>83</v>
      </c>
      <c r="E151" s="175">
        <v>1</v>
      </c>
      <c r="F151" s="175"/>
      <c r="G151" s="176">
        <f t="shared" si="12"/>
        <v>0</v>
      </c>
      <c r="O151" s="170">
        <v>2</v>
      </c>
      <c r="AA151" s="146">
        <v>12</v>
      </c>
      <c r="AB151" s="146">
        <v>0</v>
      </c>
      <c r="AC151" s="146">
        <v>2</v>
      </c>
      <c r="AZ151" s="146">
        <v>2</v>
      </c>
      <c r="BA151" s="146">
        <f t="shared" si="13"/>
        <v>0</v>
      </c>
      <c r="BB151" s="146">
        <f t="shared" si="14"/>
        <v>0</v>
      </c>
      <c r="BC151" s="146">
        <f t="shared" si="15"/>
        <v>0</v>
      </c>
      <c r="BD151" s="146">
        <f t="shared" si="16"/>
        <v>0</v>
      </c>
      <c r="BE151" s="146">
        <f t="shared" si="17"/>
        <v>0</v>
      </c>
      <c r="CA151" s="177">
        <v>12</v>
      </c>
      <c r="CB151" s="177">
        <v>0</v>
      </c>
      <c r="CZ151" s="146">
        <v>0</v>
      </c>
    </row>
    <row r="152" spans="1:104" ht="12.75">
      <c r="A152" s="171">
        <v>145</v>
      </c>
      <c r="B152" s="172" t="s">
        <v>386</v>
      </c>
      <c r="C152" s="173" t="s">
        <v>175</v>
      </c>
      <c r="D152" s="174" t="s">
        <v>83</v>
      </c>
      <c r="E152" s="175">
        <v>1</v>
      </c>
      <c r="F152" s="175"/>
      <c r="G152" s="176">
        <f t="shared" si="12"/>
        <v>0</v>
      </c>
      <c r="O152" s="170">
        <v>2</v>
      </c>
      <c r="AA152" s="146">
        <v>12</v>
      </c>
      <c r="AB152" s="146">
        <v>0</v>
      </c>
      <c r="AC152" s="146">
        <v>2</v>
      </c>
      <c r="AZ152" s="146">
        <v>2</v>
      </c>
      <c r="BA152" s="146">
        <f t="shared" si="13"/>
        <v>0</v>
      </c>
      <c r="BB152" s="146">
        <f t="shared" si="14"/>
        <v>0</v>
      </c>
      <c r="BC152" s="146">
        <f t="shared" si="15"/>
        <v>0</v>
      </c>
      <c r="BD152" s="146">
        <f t="shared" si="16"/>
        <v>0</v>
      </c>
      <c r="BE152" s="146">
        <f t="shared" si="17"/>
        <v>0</v>
      </c>
      <c r="CA152" s="177">
        <v>12</v>
      </c>
      <c r="CB152" s="177">
        <v>0</v>
      </c>
      <c r="CZ152" s="146">
        <v>0</v>
      </c>
    </row>
    <row r="153" spans="1:104" ht="12.75">
      <c r="A153" s="171">
        <v>146</v>
      </c>
      <c r="B153" s="172"/>
      <c r="C153" s="173" t="s">
        <v>179</v>
      </c>
      <c r="D153" s="174" t="s">
        <v>83</v>
      </c>
      <c r="E153" s="175">
        <v>1</v>
      </c>
      <c r="F153" s="175"/>
      <c r="G153" s="176">
        <f t="shared" si="12"/>
        <v>0</v>
      </c>
      <c r="O153" s="170">
        <v>2</v>
      </c>
      <c r="AA153" s="146">
        <v>12</v>
      </c>
      <c r="AB153" s="146">
        <v>0</v>
      </c>
      <c r="AC153" s="146">
        <v>2</v>
      </c>
      <c r="AZ153" s="146">
        <v>2</v>
      </c>
      <c r="BA153" s="146">
        <f t="shared" si="13"/>
        <v>0</v>
      </c>
      <c r="BB153" s="146">
        <f t="shared" si="14"/>
        <v>0</v>
      </c>
      <c r="BC153" s="146">
        <f t="shared" si="15"/>
        <v>0</v>
      </c>
      <c r="BD153" s="146">
        <f t="shared" si="16"/>
        <v>0</v>
      </c>
      <c r="BE153" s="146">
        <f t="shared" si="17"/>
        <v>0</v>
      </c>
      <c r="CA153" s="177">
        <v>12</v>
      </c>
      <c r="CB153" s="177">
        <v>0</v>
      </c>
      <c r="CZ153" s="146">
        <v>0</v>
      </c>
    </row>
    <row r="154" spans="1:104" ht="12.75">
      <c r="A154" s="171">
        <v>147</v>
      </c>
      <c r="B154" s="172" t="s">
        <v>387</v>
      </c>
      <c r="C154" s="173" t="s">
        <v>175</v>
      </c>
      <c r="D154" s="174" t="s">
        <v>83</v>
      </c>
      <c r="E154" s="175">
        <v>3</v>
      </c>
      <c r="F154" s="175"/>
      <c r="G154" s="176">
        <f t="shared" si="12"/>
        <v>0</v>
      </c>
      <c r="O154" s="170">
        <v>2</v>
      </c>
      <c r="AA154" s="146">
        <v>12</v>
      </c>
      <c r="AB154" s="146">
        <v>0</v>
      </c>
      <c r="AC154" s="146">
        <v>2</v>
      </c>
      <c r="AZ154" s="146">
        <v>2</v>
      </c>
      <c r="BA154" s="146">
        <f t="shared" si="13"/>
        <v>0</v>
      </c>
      <c r="BB154" s="146">
        <f t="shared" si="14"/>
        <v>0</v>
      </c>
      <c r="BC154" s="146">
        <f t="shared" si="15"/>
        <v>0</v>
      </c>
      <c r="BD154" s="146">
        <f t="shared" si="16"/>
        <v>0</v>
      </c>
      <c r="BE154" s="146">
        <f t="shared" si="17"/>
        <v>0</v>
      </c>
      <c r="CA154" s="177">
        <v>12</v>
      </c>
      <c r="CB154" s="177">
        <v>0</v>
      </c>
      <c r="CZ154" s="146">
        <v>0</v>
      </c>
    </row>
    <row r="155" spans="1:104" ht="12.75">
      <c r="A155" s="171">
        <v>148</v>
      </c>
      <c r="B155" s="172"/>
      <c r="C155" s="173" t="s">
        <v>178</v>
      </c>
      <c r="D155" s="174" t="s">
        <v>83</v>
      </c>
      <c r="E155" s="175">
        <v>3</v>
      </c>
      <c r="F155" s="175"/>
      <c r="G155" s="176">
        <f t="shared" si="12"/>
        <v>0</v>
      </c>
      <c r="O155" s="170">
        <v>2</v>
      </c>
      <c r="AA155" s="146">
        <v>12</v>
      </c>
      <c r="AB155" s="146">
        <v>0</v>
      </c>
      <c r="AC155" s="146">
        <v>2</v>
      </c>
      <c r="AZ155" s="146">
        <v>2</v>
      </c>
      <c r="BA155" s="146">
        <f t="shared" si="13"/>
        <v>0</v>
      </c>
      <c r="BB155" s="146">
        <f t="shared" si="14"/>
        <v>0</v>
      </c>
      <c r="BC155" s="146">
        <f t="shared" si="15"/>
        <v>0</v>
      </c>
      <c r="BD155" s="146">
        <f t="shared" si="16"/>
        <v>0</v>
      </c>
      <c r="BE155" s="146">
        <f t="shared" si="17"/>
        <v>0</v>
      </c>
      <c r="CA155" s="177">
        <v>12</v>
      </c>
      <c r="CB155" s="177">
        <v>0</v>
      </c>
      <c r="CZ155" s="146">
        <v>0</v>
      </c>
    </row>
    <row r="156" spans="1:104" ht="12.75">
      <c r="A156" s="171">
        <v>149</v>
      </c>
      <c r="B156" s="172" t="s">
        <v>388</v>
      </c>
      <c r="C156" s="173" t="s">
        <v>175</v>
      </c>
      <c r="D156" s="174" t="s">
        <v>83</v>
      </c>
      <c r="E156" s="175">
        <v>1</v>
      </c>
      <c r="F156" s="175"/>
      <c r="G156" s="176">
        <f t="shared" si="12"/>
        <v>0</v>
      </c>
      <c r="O156" s="170">
        <v>2</v>
      </c>
      <c r="AA156" s="146">
        <v>12</v>
      </c>
      <c r="AB156" s="146">
        <v>0</v>
      </c>
      <c r="AC156" s="146">
        <v>2</v>
      </c>
      <c r="AZ156" s="146">
        <v>2</v>
      </c>
      <c r="BA156" s="146">
        <f t="shared" si="13"/>
        <v>0</v>
      </c>
      <c r="BB156" s="146">
        <f t="shared" si="14"/>
        <v>0</v>
      </c>
      <c r="BC156" s="146">
        <f t="shared" si="15"/>
        <v>0</v>
      </c>
      <c r="BD156" s="146">
        <f t="shared" si="16"/>
        <v>0</v>
      </c>
      <c r="BE156" s="146">
        <f t="shared" si="17"/>
        <v>0</v>
      </c>
      <c r="CA156" s="177">
        <v>12</v>
      </c>
      <c r="CB156" s="177">
        <v>0</v>
      </c>
      <c r="CZ156" s="146">
        <v>0</v>
      </c>
    </row>
    <row r="157" spans="1:104" ht="12.75">
      <c r="A157" s="171">
        <v>150</v>
      </c>
      <c r="B157" s="172"/>
      <c r="C157" s="173" t="s">
        <v>180</v>
      </c>
      <c r="D157" s="174" t="s">
        <v>83</v>
      </c>
      <c r="E157" s="175">
        <v>1</v>
      </c>
      <c r="F157" s="175"/>
      <c r="G157" s="176">
        <f t="shared" si="12"/>
        <v>0</v>
      </c>
      <c r="O157" s="170">
        <v>2</v>
      </c>
      <c r="AA157" s="146">
        <v>12</v>
      </c>
      <c r="AB157" s="146">
        <v>0</v>
      </c>
      <c r="AC157" s="146">
        <v>2</v>
      </c>
      <c r="AZ157" s="146">
        <v>2</v>
      </c>
      <c r="BA157" s="146">
        <f t="shared" si="13"/>
        <v>0</v>
      </c>
      <c r="BB157" s="146">
        <f t="shared" si="14"/>
        <v>0</v>
      </c>
      <c r="BC157" s="146">
        <f t="shared" si="15"/>
        <v>0</v>
      </c>
      <c r="BD157" s="146">
        <f t="shared" si="16"/>
        <v>0</v>
      </c>
      <c r="BE157" s="146">
        <f t="shared" si="17"/>
        <v>0</v>
      </c>
      <c r="CA157" s="177">
        <v>12</v>
      </c>
      <c r="CB157" s="177">
        <v>0</v>
      </c>
      <c r="CZ157" s="146">
        <v>0</v>
      </c>
    </row>
    <row r="158" spans="1:104" ht="12.75">
      <c r="A158" s="171">
        <v>151</v>
      </c>
      <c r="B158" s="172" t="s">
        <v>389</v>
      </c>
      <c r="C158" s="173" t="s">
        <v>175</v>
      </c>
      <c r="D158" s="174" t="s">
        <v>83</v>
      </c>
      <c r="E158" s="175">
        <v>2</v>
      </c>
      <c r="F158" s="175"/>
      <c r="G158" s="176">
        <f t="shared" si="12"/>
        <v>0</v>
      </c>
      <c r="O158" s="170">
        <v>2</v>
      </c>
      <c r="AA158" s="146">
        <v>12</v>
      </c>
      <c r="AB158" s="146">
        <v>0</v>
      </c>
      <c r="AC158" s="146">
        <v>2</v>
      </c>
      <c r="AZ158" s="146">
        <v>2</v>
      </c>
      <c r="BA158" s="146">
        <f t="shared" si="13"/>
        <v>0</v>
      </c>
      <c r="BB158" s="146">
        <f t="shared" si="14"/>
        <v>0</v>
      </c>
      <c r="BC158" s="146">
        <f t="shared" si="15"/>
        <v>0</v>
      </c>
      <c r="BD158" s="146">
        <f t="shared" si="16"/>
        <v>0</v>
      </c>
      <c r="BE158" s="146">
        <f t="shared" si="17"/>
        <v>0</v>
      </c>
      <c r="CA158" s="177">
        <v>12</v>
      </c>
      <c r="CB158" s="177">
        <v>0</v>
      </c>
      <c r="CZ158" s="146">
        <v>0</v>
      </c>
    </row>
    <row r="159" spans="1:104" ht="12.75">
      <c r="A159" s="171">
        <v>152</v>
      </c>
      <c r="B159" s="172"/>
      <c r="C159" s="173" t="s">
        <v>181</v>
      </c>
      <c r="D159" s="174" t="s">
        <v>83</v>
      </c>
      <c r="E159" s="175">
        <v>2</v>
      </c>
      <c r="F159" s="175"/>
      <c r="G159" s="176">
        <f t="shared" si="12"/>
        <v>0</v>
      </c>
      <c r="O159" s="170">
        <v>2</v>
      </c>
      <c r="AA159" s="146">
        <v>12</v>
      </c>
      <c r="AB159" s="146">
        <v>0</v>
      </c>
      <c r="AC159" s="146">
        <v>2</v>
      </c>
      <c r="AZ159" s="146">
        <v>2</v>
      </c>
      <c r="BA159" s="146">
        <f t="shared" si="13"/>
        <v>0</v>
      </c>
      <c r="BB159" s="146">
        <f t="shared" si="14"/>
        <v>0</v>
      </c>
      <c r="BC159" s="146">
        <f t="shared" si="15"/>
        <v>0</v>
      </c>
      <c r="BD159" s="146">
        <f t="shared" si="16"/>
        <v>0</v>
      </c>
      <c r="BE159" s="146">
        <f t="shared" si="17"/>
        <v>0</v>
      </c>
      <c r="CA159" s="177">
        <v>12</v>
      </c>
      <c r="CB159" s="177">
        <v>0</v>
      </c>
      <c r="CZ159" s="146">
        <v>0</v>
      </c>
    </row>
    <row r="160" spans="1:104" ht="12.75">
      <c r="A160" s="171">
        <v>153</v>
      </c>
      <c r="B160" s="172" t="s">
        <v>390</v>
      </c>
      <c r="C160" s="173" t="s">
        <v>175</v>
      </c>
      <c r="D160" s="174" t="s">
        <v>83</v>
      </c>
      <c r="E160" s="175">
        <v>1</v>
      </c>
      <c r="F160" s="175"/>
      <c r="G160" s="176">
        <f t="shared" si="12"/>
        <v>0</v>
      </c>
      <c r="O160" s="170">
        <v>2</v>
      </c>
      <c r="AA160" s="146">
        <v>12</v>
      </c>
      <c r="AB160" s="146">
        <v>0</v>
      </c>
      <c r="AC160" s="146">
        <v>2</v>
      </c>
      <c r="AZ160" s="146">
        <v>2</v>
      </c>
      <c r="BA160" s="146">
        <f t="shared" si="13"/>
        <v>0</v>
      </c>
      <c r="BB160" s="146">
        <f t="shared" si="14"/>
        <v>0</v>
      </c>
      <c r="BC160" s="146">
        <f t="shared" si="15"/>
        <v>0</v>
      </c>
      <c r="BD160" s="146">
        <f t="shared" si="16"/>
        <v>0</v>
      </c>
      <c r="BE160" s="146">
        <f t="shared" si="17"/>
        <v>0</v>
      </c>
      <c r="CA160" s="177">
        <v>12</v>
      </c>
      <c r="CB160" s="177">
        <v>0</v>
      </c>
      <c r="CZ160" s="146">
        <v>0</v>
      </c>
    </row>
    <row r="161" spans="1:104" ht="12.75">
      <c r="A161" s="171">
        <v>154</v>
      </c>
      <c r="B161" s="172"/>
      <c r="C161" s="173" t="s">
        <v>182</v>
      </c>
      <c r="D161" s="174" t="s">
        <v>83</v>
      </c>
      <c r="E161" s="175">
        <v>1</v>
      </c>
      <c r="F161" s="175"/>
      <c r="G161" s="176">
        <f t="shared" si="12"/>
        <v>0</v>
      </c>
      <c r="O161" s="170">
        <v>2</v>
      </c>
      <c r="AA161" s="146">
        <v>12</v>
      </c>
      <c r="AB161" s="146">
        <v>0</v>
      </c>
      <c r="AC161" s="146">
        <v>2</v>
      </c>
      <c r="AZ161" s="146">
        <v>2</v>
      </c>
      <c r="BA161" s="146">
        <f t="shared" si="13"/>
        <v>0</v>
      </c>
      <c r="BB161" s="146">
        <f t="shared" si="14"/>
        <v>0</v>
      </c>
      <c r="BC161" s="146">
        <f t="shared" si="15"/>
        <v>0</v>
      </c>
      <c r="BD161" s="146">
        <f t="shared" si="16"/>
        <v>0</v>
      </c>
      <c r="BE161" s="146">
        <f t="shared" si="17"/>
        <v>0</v>
      </c>
      <c r="CA161" s="177">
        <v>12</v>
      </c>
      <c r="CB161" s="177">
        <v>0</v>
      </c>
      <c r="CZ161" s="146">
        <v>0</v>
      </c>
    </row>
    <row r="162" spans="1:104" ht="12.75">
      <c r="A162" s="171">
        <v>155</v>
      </c>
      <c r="B162" s="172" t="s">
        <v>391</v>
      </c>
      <c r="C162" s="173" t="s">
        <v>175</v>
      </c>
      <c r="D162" s="174" t="s">
        <v>83</v>
      </c>
      <c r="E162" s="175">
        <v>1</v>
      </c>
      <c r="F162" s="175"/>
      <c r="G162" s="176">
        <f t="shared" si="12"/>
        <v>0</v>
      </c>
      <c r="O162" s="170">
        <v>2</v>
      </c>
      <c r="AA162" s="146">
        <v>12</v>
      </c>
      <c r="AB162" s="146">
        <v>0</v>
      </c>
      <c r="AC162" s="146">
        <v>2</v>
      </c>
      <c r="AZ162" s="146">
        <v>2</v>
      </c>
      <c r="BA162" s="146">
        <f t="shared" si="13"/>
        <v>0</v>
      </c>
      <c r="BB162" s="146">
        <f t="shared" si="14"/>
        <v>0</v>
      </c>
      <c r="BC162" s="146">
        <f t="shared" si="15"/>
        <v>0</v>
      </c>
      <c r="BD162" s="146">
        <f t="shared" si="16"/>
        <v>0</v>
      </c>
      <c r="BE162" s="146">
        <f t="shared" si="17"/>
        <v>0</v>
      </c>
      <c r="CA162" s="177">
        <v>12</v>
      </c>
      <c r="CB162" s="177">
        <v>0</v>
      </c>
      <c r="CZ162" s="146">
        <v>0</v>
      </c>
    </row>
    <row r="163" spans="1:104" ht="12.75">
      <c r="A163" s="171">
        <v>156</v>
      </c>
      <c r="B163" s="172"/>
      <c r="C163" s="173" t="s">
        <v>183</v>
      </c>
      <c r="D163" s="174" t="s">
        <v>83</v>
      </c>
      <c r="E163" s="175">
        <v>1</v>
      </c>
      <c r="F163" s="175"/>
      <c r="G163" s="176">
        <f t="shared" si="12"/>
        <v>0</v>
      </c>
      <c r="O163" s="170">
        <v>2</v>
      </c>
      <c r="AA163" s="146">
        <v>12</v>
      </c>
      <c r="AB163" s="146">
        <v>0</v>
      </c>
      <c r="AC163" s="146">
        <v>2</v>
      </c>
      <c r="AZ163" s="146">
        <v>2</v>
      </c>
      <c r="BA163" s="146">
        <f t="shared" si="13"/>
        <v>0</v>
      </c>
      <c r="BB163" s="146">
        <f t="shared" si="14"/>
        <v>0</v>
      </c>
      <c r="BC163" s="146">
        <f t="shared" si="15"/>
        <v>0</v>
      </c>
      <c r="BD163" s="146">
        <f t="shared" si="16"/>
        <v>0</v>
      </c>
      <c r="BE163" s="146">
        <f t="shared" si="17"/>
        <v>0</v>
      </c>
      <c r="CA163" s="177">
        <v>12</v>
      </c>
      <c r="CB163" s="177">
        <v>0</v>
      </c>
      <c r="CZ163" s="146">
        <v>0</v>
      </c>
    </row>
    <row r="164" spans="1:104" ht="12.75">
      <c r="A164" s="171">
        <v>157</v>
      </c>
      <c r="B164" s="172" t="s">
        <v>392</v>
      </c>
      <c r="C164" s="173" t="s">
        <v>175</v>
      </c>
      <c r="D164" s="174" t="s">
        <v>83</v>
      </c>
      <c r="E164" s="175">
        <v>3</v>
      </c>
      <c r="F164" s="175"/>
      <c r="G164" s="176">
        <f t="shared" si="12"/>
        <v>0</v>
      </c>
      <c r="O164" s="170">
        <v>2</v>
      </c>
      <c r="AA164" s="146">
        <v>12</v>
      </c>
      <c r="AB164" s="146">
        <v>0</v>
      </c>
      <c r="AC164" s="146">
        <v>2</v>
      </c>
      <c r="AZ164" s="146">
        <v>2</v>
      </c>
      <c r="BA164" s="146">
        <f t="shared" si="13"/>
        <v>0</v>
      </c>
      <c r="BB164" s="146">
        <f t="shared" si="14"/>
        <v>0</v>
      </c>
      <c r="BC164" s="146">
        <f t="shared" si="15"/>
        <v>0</v>
      </c>
      <c r="BD164" s="146">
        <f t="shared" si="16"/>
        <v>0</v>
      </c>
      <c r="BE164" s="146">
        <f t="shared" si="17"/>
        <v>0</v>
      </c>
      <c r="CA164" s="177">
        <v>12</v>
      </c>
      <c r="CB164" s="177">
        <v>0</v>
      </c>
      <c r="CZ164" s="146">
        <v>0</v>
      </c>
    </row>
    <row r="165" spans="1:104" ht="12.75">
      <c r="A165" s="171">
        <v>158</v>
      </c>
      <c r="B165" s="172"/>
      <c r="C165" s="173" t="s">
        <v>184</v>
      </c>
      <c r="D165" s="174" t="s">
        <v>83</v>
      </c>
      <c r="E165" s="175">
        <v>3</v>
      </c>
      <c r="F165" s="175"/>
      <c r="G165" s="176">
        <f t="shared" si="12"/>
        <v>0</v>
      </c>
      <c r="O165" s="170">
        <v>2</v>
      </c>
      <c r="AA165" s="146">
        <v>12</v>
      </c>
      <c r="AB165" s="146">
        <v>0</v>
      </c>
      <c r="AC165" s="146">
        <v>2</v>
      </c>
      <c r="AZ165" s="146">
        <v>2</v>
      </c>
      <c r="BA165" s="146">
        <f t="shared" si="13"/>
        <v>0</v>
      </c>
      <c r="BB165" s="146">
        <f t="shared" si="14"/>
        <v>0</v>
      </c>
      <c r="BC165" s="146">
        <f t="shared" si="15"/>
        <v>0</v>
      </c>
      <c r="BD165" s="146">
        <f t="shared" si="16"/>
        <v>0</v>
      </c>
      <c r="BE165" s="146">
        <f t="shared" si="17"/>
        <v>0</v>
      </c>
      <c r="CA165" s="177">
        <v>12</v>
      </c>
      <c r="CB165" s="177">
        <v>0</v>
      </c>
      <c r="CZ165" s="146">
        <v>0</v>
      </c>
    </row>
    <row r="166" spans="1:104" ht="12.75">
      <c r="A166" s="171">
        <v>159</v>
      </c>
      <c r="B166" s="172" t="s">
        <v>393</v>
      </c>
      <c r="C166" s="173" t="s">
        <v>175</v>
      </c>
      <c r="D166" s="174" t="s">
        <v>83</v>
      </c>
      <c r="E166" s="175">
        <v>1</v>
      </c>
      <c r="F166" s="175"/>
      <c r="G166" s="176">
        <f t="shared" si="12"/>
        <v>0</v>
      </c>
      <c r="O166" s="170">
        <v>2</v>
      </c>
      <c r="AA166" s="146">
        <v>12</v>
      </c>
      <c r="AB166" s="146">
        <v>0</v>
      </c>
      <c r="AC166" s="146">
        <v>2</v>
      </c>
      <c r="AZ166" s="146">
        <v>2</v>
      </c>
      <c r="BA166" s="146">
        <f t="shared" si="13"/>
        <v>0</v>
      </c>
      <c r="BB166" s="146">
        <f t="shared" si="14"/>
        <v>0</v>
      </c>
      <c r="BC166" s="146">
        <f t="shared" si="15"/>
        <v>0</v>
      </c>
      <c r="BD166" s="146">
        <f t="shared" si="16"/>
        <v>0</v>
      </c>
      <c r="BE166" s="146">
        <f t="shared" si="17"/>
        <v>0</v>
      </c>
      <c r="CA166" s="177">
        <v>12</v>
      </c>
      <c r="CB166" s="177">
        <v>0</v>
      </c>
      <c r="CZ166" s="146">
        <v>0</v>
      </c>
    </row>
    <row r="167" spans="1:104" ht="12.75">
      <c r="A167" s="171">
        <v>160</v>
      </c>
      <c r="B167" s="172"/>
      <c r="C167" s="173" t="s">
        <v>185</v>
      </c>
      <c r="D167" s="174" t="s">
        <v>83</v>
      </c>
      <c r="E167" s="175">
        <v>1</v>
      </c>
      <c r="F167" s="175"/>
      <c r="G167" s="176">
        <f t="shared" si="12"/>
        <v>0</v>
      </c>
      <c r="O167" s="170">
        <v>2</v>
      </c>
      <c r="AA167" s="146">
        <v>12</v>
      </c>
      <c r="AB167" s="146">
        <v>0</v>
      </c>
      <c r="AC167" s="146">
        <v>2</v>
      </c>
      <c r="AZ167" s="146">
        <v>2</v>
      </c>
      <c r="BA167" s="146">
        <f t="shared" si="13"/>
        <v>0</v>
      </c>
      <c r="BB167" s="146">
        <f t="shared" si="14"/>
        <v>0</v>
      </c>
      <c r="BC167" s="146">
        <f t="shared" si="15"/>
        <v>0</v>
      </c>
      <c r="BD167" s="146">
        <f t="shared" si="16"/>
        <v>0</v>
      </c>
      <c r="BE167" s="146">
        <f t="shared" si="17"/>
        <v>0</v>
      </c>
      <c r="CA167" s="177">
        <v>12</v>
      </c>
      <c r="CB167" s="177">
        <v>0</v>
      </c>
      <c r="CZ167" s="146">
        <v>0</v>
      </c>
    </row>
    <row r="168" spans="1:104" ht="12.75">
      <c r="A168" s="171">
        <v>161</v>
      </c>
      <c r="B168" s="172" t="s">
        <v>394</v>
      </c>
      <c r="C168" s="173" t="s">
        <v>175</v>
      </c>
      <c r="D168" s="174" t="s">
        <v>83</v>
      </c>
      <c r="E168" s="175">
        <v>1</v>
      </c>
      <c r="F168" s="175"/>
      <c r="G168" s="176">
        <f t="shared" si="12"/>
        <v>0</v>
      </c>
      <c r="O168" s="170">
        <v>2</v>
      </c>
      <c r="AA168" s="146">
        <v>12</v>
      </c>
      <c r="AB168" s="146">
        <v>0</v>
      </c>
      <c r="AC168" s="146">
        <v>2</v>
      </c>
      <c r="AZ168" s="146">
        <v>2</v>
      </c>
      <c r="BA168" s="146">
        <f t="shared" si="13"/>
        <v>0</v>
      </c>
      <c r="BB168" s="146">
        <f t="shared" si="14"/>
        <v>0</v>
      </c>
      <c r="BC168" s="146">
        <f t="shared" si="15"/>
        <v>0</v>
      </c>
      <c r="BD168" s="146">
        <f t="shared" si="16"/>
        <v>0</v>
      </c>
      <c r="BE168" s="146">
        <f t="shared" si="17"/>
        <v>0</v>
      </c>
      <c r="CA168" s="177">
        <v>12</v>
      </c>
      <c r="CB168" s="177">
        <v>0</v>
      </c>
      <c r="CZ168" s="146">
        <v>0</v>
      </c>
    </row>
    <row r="169" spans="1:104" ht="12.75">
      <c r="A169" s="171">
        <v>162</v>
      </c>
      <c r="B169" s="172"/>
      <c r="C169" s="173" t="s">
        <v>186</v>
      </c>
      <c r="D169" s="174" t="s">
        <v>83</v>
      </c>
      <c r="E169" s="175">
        <v>1</v>
      </c>
      <c r="F169" s="175"/>
      <c r="G169" s="176">
        <f t="shared" si="12"/>
        <v>0</v>
      </c>
      <c r="O169" s="170">
        <v>2</v>
      </c>
      <c r="AA169" s="146">
        <v>12</v>
      </c>
      <c r="AB169" s="146">
        <v>0</v>
      </c>
      <c r="AC169" s="146">
        <v>2</v>
      </c>
      <c r="AZ169" s="146">
        <v>2</v>
      </c>
      <c r="BA169" s="146">
        <f t="shared" si="13"/>
        <v>0</v>
      </c>
      <c r="BB169" s="146">
        <f t="shared" si="14"/>
        <v>0</v>
      </c>
      <c r="BC169" s="146">
        <f t="shared" si="15"/>
        <v>0</v>
      </c>
      <c r="BD169" s="146">
        <f t="shared" si="16"/>
        <v>0</v>
      </c>
      <c r="BE169" s="146">
        <f t="shared" si="17"/>
        <v>0</v>
      </c>
      <c r="CA169" s="177">
        <v>12</v>
      </c>
      <c r="CB169" s="177">
        <v>0</v>
      </c>
      <c r="CZ169" s="146">
        <v>0</v>
      </c>
    </row>
    <row r="170" spans="1:104" ht="12.75">
      <c r="A170" s="171">
        <v>163</v>
      </c>
      <c r="B170" s="172" t="s">
        <v>395</v>
      </c>
      <c r="C170" s="173" t="s">
        <v>175</v>
      </c>
      <c r="D170" s="174" t="s">
        <v>83</v>
      </c>
      <c r="E170" s="175">
        <v>2</v>
      </c>
      <c r="F170" s="175"/>
      <c r="G170" s="176">
        <f t="shared" si="12"/>
        <v>0</v>
      </c>
      <c r="O170" s="170">
        <v>2</v>
      </c>
      <c r="AA170" s="146">
        <v>12</v>
      </c>
      <c r="AB170" s="146">
        <v>0</v>
      </c>
      <c r="AC170" s="146">
        <v>2</v>
      </c>
      <c r="AZ170" s="146">
        <v>2</v>
      </c>
      <c r="BA170" s="146">
        <f t="shared" si="13"/>
        <v>0</v>
      </c>
      <c r="BB170" s="146">
        <f t="shared" si="14"/>
        <v>0</v>
      </c>
      <c r="BC170" s="146">
        <f t="shared" si="15"/>
        <v>0</v>
      </c>
      <c r="BD170" s="146">
        <f t="shared" si="16"/>
        <v>0</v>
      </c>
      <c r="BE170" s="146">
        <f t="shared" si="17"/>
        <v>0</v>
      </c>
      <c r="CA170" s="177">
        <v>12</v>
      </c>
      <c r="CB170" s="177">
        <v>0</v>
      </c>
      <c r="CZ170" s="146">
        <v>0</v>
      </c>
    </row>
    <row r="171" spans="1:104" ht="12.75">
      <c r="A171" s="171">
        <v>164</v>
      </c>
      <c r="B171" s="172"/>
      <c r="C171" s="173" t="s">
        <v>187</v>
      </c>
      <c r="D171" s="174" t="s">
        <v>83</v>
      </c>
      <c r="E171" s="175">
        <v>2</v>
      </c>
      <c r="F171" s="175"/>
      <c r="G171" s="176">
        <f t="shared" si="12"/>
        <v>0</v>
      </c>
      <c r="O171" s="170">
        <v>2</v>
      </c>
      <c r="AA171" s="146">
        <v>12</v>
      </c>
      <c r="AB171" s="146">
        <v>0</v>
      </c>
      <c r="AC171" s="146">
        <v>2</v>
      </c>
      <c r="AZ171" s="146">
        <v>2</v>
      </c>
      <c r="BA171" s="146">
        <f t="shared" si="13"/>
        <v>0</v>
      </c>
      <c r="BB171" s="146">
        <f t="shared" si="14"/>
        <v>0</v>
      </c>
      <c r="BC171" s="146">
        <f t="shared" si="15"/>
        <v>0</v>
      </c>
      <c r="BD171" s="146">
        <f t="shared" si="16"/>
        <v>0</v>
      </c>
      <c r="BE171" s="146">
        <f t="shared" si="17"/>
        <v>0</v>
      </c>
      <c r="CA171" s="177">
        <v>12</v>
      </c>
      <c r="CB171" s="177">
        <v>0</v>
      </c>
      <c r="CZ171" s="146">
        <v>0</v>
      </c>
    </row>
    <row r="172" spans="1:104" ht="12.75">
      <c r="A172" s="171">
        <v>165</v>
      </c>
      <c r="B172" s="172" t="s">
        <v>396</v>
      </c>
      <c r="C172" s="173" t="s">
        <v>175</v>
      </c>
      <c r="D172" s="174" t="s">
        <v>83</v>
      </c>
      <c r="E172" s="175">
        <v>1</v>
      </c>
      <c r="F172" s="175"/>
      <c r="G172" s="176">
        <f t="shared" si="12"/>
        <v>0</v>
      </c>
      <c r="O172" s="170">
        <v>2</v>
      </c>
      <c r="AA172" s="146">
        <v>12</v>
      </c>
      <c r="AB172" s="146">
        <v>0</v>
      </c>
      <c r="AC172" s="146">
        <v>2</v>
      </c>
      <c r="AZ172" s="146">
        <v>2</v>
      </c>
      <c r="BA172" s="146">
        <f t="shared" si="13"/>
        <v>0</v>
      </c>
      <c r="BB172" s="146">
        <f t="shared" si="14"/>
        <v>0</v>
      </c>
      <c r="BC172" s="146">
        <f t="shared" si="15"/>
        <v>0</v>
      </c>
      <c r="BD172" s="146">
        <f t="shared" si="16"/>
        <v>0</v>
      </c>
      <c r="BE172" s="146">
        <f t="shared" si="17"/>
        <v>0</v>
      </c>
      <c r="CA172" s="177">
        <v>12</v>
      </c>
      <c r="CB172" s="177">
        <v>0</v>
      </c>
      <c r="CZ172" s="146">
        <v>0</v>
      </c>
    </row>
    <row r="173" spans="1:104" ht="12.75">
      <c r="A173" s="171">
        <v>166</v>
      </c>
      <c r="B173" s="172"/>
      <c r="C173" s="173" t="s">
        <v>188</v>
      </c>
      <c r="D173" s="174" t="s">
        <v>83</v>
      </c>
      <c r="E173" s="175">
        <v>1</v>
      </c>
      <c r="F173" s="175"/>
      <c r="G173" s="176">
        <f t="shared" si="12"/>
        <v>0</v>
      </c>
      <c r="O173" s="170">
        <v>2</v>
      </c>
      <c r="AA173" s="146">
        <v>12</v>
      </c>
      <c r="AB173" s="146">
        <v>0</v>
      </c>
      <c r="AC173" s="146">
        <v>2</v>
      </c>
      <c r="AZ173" s="146">
        <v>2</v>
      </c>
      <c r="BA173" s="146">
        <f t="shared" si="13"/>
        <v>0</v>
      </c>
      <c r="BB173" s="146">
        <f t="shared" si="14"/>
        <v>0</v>
      </c>
      <c r="BC173" s="146">
        <f t="shared" si="15"/>
        <v>0</v>
      </c>
      <c r="BD173" s="146">
        <f t="shared" si="16"/>
        <v>0</v>
      </c>
      <c r="BE173" s="146">
        <f t="shared" si="17"/>
        <v>0</v>
      </c>
      <c r="CA173" s="177">
        <v>12</v>
      </c>
      <c r="CB173" s="177">
        <v>0</v>
      </c>
      <c r="CZ173" s="146">
        <v>0</v>
      </c>
    </row>
    <row r="174" spans="1:104" ht="12.75">
      <c r="A174" s="171">
        <v>167</v>
      </c>
      <c r="B174" s="172" t="s">
        <v>397</v>
      </c>
      <c r="C174" s="173" t="s">
        <v>175</v>
      </c>
      <c r="D174" s="174" t="s">
        <v>83</v>
      </c>
      <c r="E174" s="175">
        <v>1</v>
      </c>
      <c r="F174" s="175"/>
      <c r="G174" s="176">
        <f t="shared" si="12"/>
        <v>0</v>
      </c>
      <c r="O174" s="170">
        <v>2</v>
      </c>
      <c r="AA174" s="146">
        <v>12</v>
      </c>
      <c r="AB174" s="146">
        <v>0</v>
      </c>
      <c r="AC174" s="146">
        <v>2</v>
      </c>
      <c r="AZ174" s="146">
        <v>2</v>
      </c>
      <c r="BA174" s="146">
        <f t="shared" si="13"/>
        <v>0</v>
      </c>
      <c r="BB174" s="146">
        <f t="shared" si="14"/>
        <v>0</v>
      </c>
      <c r="BC174" s="146">
        <f t="shared" si="15"/>
        <v>0</v>
      </c>
      <c r="BD174" s="146">
        <f t="shared" si="16"/>
        <v>0</v>
      </c>
      <c r="BE174" s="146">
        <f t="shared" si="17"/>
        <v>0</v>
      </c>
      <c r="CA174" s="177">
        <v>12</v>
      </c>
      <c r="CB174" s="177">
        <v>0</v>
      </c>
      <c r="CZ174" s="146">
        <v>0</v>
      </c>
    </row>
    <row r="175" spans="1:104" ht="12.75">
      <c r="A175" s="171">
        <v>168</v>
      </c>
      <c r="B175" s="172"/>
      <c r="C175" s="173" t="s">
        <v>189</v>
      </c>
      <c r="D175" s="174" t="s">
        <v>83</v>
      </c>
      <c r="E175" s="175">
        <v>1</v>
      </c>
      <c r="F175" s="175"/>
      <c r="G175" s="176">
        <f t="shared" si="12"/>
        <v>0</v>
      </c>
      <c r="O175" s="170">
        <v>2</v>
      </c>
      <c r="AA175" s="146">
        <v>12</v>
      </c>
      <c r="AB175" s="146">
        <v>0</v>
      </c>
      <c r="AC175" s="146">
        <v>2</v>
      </c>
      <c r="AZ175" s="146">
        <v>2</v>
      </c>
      <c r="BA175" s="146">
        <f t="shared" si="13"/>
        <v>0</v>
      </c>
      <c r="BB175" s="146">
        <f t="shared" si="14"/>
        <v>0</v>
      </c>
      <c r="BC175" s="146">
        <f t="shared" si="15"/>
        <v>0</v>
      </c>
      <c r="BD175" s="146">
        <f t="shared" si="16"/>
        <v>0</v>
      </c>
      <c r="BE175" s="146">
        <f t="shared" si="17"/>
        <v>0</v>
      </c>
      <c r="CA175" s="177">
        <v>12</v>
      </c>
      <c r="CB175" s="177">
        <v>0</v>
      </c>
      <c r="CZ175" s="146">
        <v>0</v>
      </c>
    </row>
    <row r="176" spans="1:104" ht="12.75">
      <c r="A176" s="171">
        <v>169</v>
      </c>
      <c r="B176" s="172" t="s">
        <v>398</v>
      </c>
      <c r="C176" s="173" t="s">
        <v>175</v>
      </c>
      <c r="D176" s="174" t="s">
        <v>83</v>
      </c>
      <c r="E176" s="175">
        <v>1</v>
      </c>
      <c r="F176" s="175"/>
      <c r="G176" s="176">
        <f t="shared" si="12"/>
        <v>0</v>
      </c>
      <c r="O176" s="170">
        <v>2</v>
      </c>
      <c r="AA176" s="146">
        <v>12</v>
      </c>
      <c r="AB176" s="146">
        <v>0</v>
      </c>
      <c r="AC176" s="146">
        <v>2</v>
      </c>
      <c r="AZ176" s="146">
        <v>2</v>
      </c>
      <c r="BA176" s="146">
        <f t="shared" si="13"/>
        <v>0</v>
      </c>
      <c r="BB176" s="146">
        <f t="shared" si="14"/>
        <v>0</v>
      </c>
      <c r="BC176" s="146">
        <f t="shared" si="15"/>
        <v>0</v>
      </c>
      <c r="BD176" s="146">
        <f t="shared" si="16"/>
        <v>0</v>
      </c>
      <c r="BE176" s="146">
        <f t="shared" si="17"/>
        <v>0</v>
      </c>
      <c r="CA176" s="177">
        <v>12</v>
      </c>
      <c r="CB176" s="177">
        <v>0</v>
      </c>
      <c r="CZ176" s="146">
        <v>0</v>
      </c>
    </row>
    <row r="177" spans="1:104" ht="12.75">
      <c r="A177" s="171">
        <v>170</v>
      </c>
      <c r="B177" s="172"/>
      <c r="C177" s="173" t="s">
        <v>190</v>
      </c>
      <c r="D177" s="174" t="s">
        <v>83</v>
      </c>
      <c r="E177" s="175">
        <v>1</v>
      </c>
      <c r="F177" s="175"/>
      <c r="G177" s="176">
        <f t="shared" si="12"/>
        <v>0</v>
      </c>
      <c r="O177" s="170">
        <v>2</v>
      </c>
      <c r="AA177" s="146">
        <v>12</v>
      </c>
      <c r="AB177" s="146">
        <v>0</v>
      </c>
      <c r="AC177" s="146">
        <v>2</v>
      </c>
      <c r="AZ177" s="146">
        <v>2</v>
      </c>
      <c r="BA177" s="146">
        <f t="shared" si="13"/>
        <v>0</v>
      </c>
      <c r="BB177" s="146">
        <f t="shared" si="14"/>
        <v>0</v>
      </c>
      <c r="BC177" s="146">
        <f t="shared" si="15"/>
        <v>0</v>
      </c>
      <c r="BD177" s="146">
        <f t="shared" si="16"/>
        <v>0</v>
      </c>
      <c r="BE177" s="146">
        <f t="shared" si="17"/>
        <v>0</v>
      </c>
      <c r="CA177" s="177">
        <v>12</v>
      </c>
      <c r="CB177" s="177">
        <v>0</v>
      </c>
      <c r="CZ177" s="146">
        <v>0</v>
      </c>
    </row>
    <row r="178" spans="1:104" ht="12.75">
      <c r="A178" s="171">
        <v>171</v>
      </c>
      <c r="B178" s="172" t="s">
        <v>399</v>
      </c>
      <c r="C178" s="173" t="s">
        <v>175</v>
      </c>
      <c r="D178" s="174" t="s">
        <v>83</v>
      </c>
      <c r="E178" s="175">
        <v>1</v>
      </c>
      <c r="F178" s="175"/>
      <c r="G178" s="176">
        <f t="shared" si="12"/>
        <v>0</v>
      </c>
      <c r="O178" s="170">
        <v>2</v>
      </c>
      <c r="AA178" s="146">
        <v>12</v>
      </c>
      <c r="AB178" s="146">
        <v>0</v>
      </c>
      <c r="AC178" s="146">
        <v>2</v>
      </c>
      <c r="AZ178" s="146">
        <v>2</v>
      </c>
      <c r="BA178" s="146">
        <f t="shared" si="13"/>
        <v>0</v>
      </c>
      <c r="BB178" s="146">
        <f t="shared" si="14"/>
        <v>0</v>
      </c>
      <c r="BC178" s="146">
        <f t="shared" si="15"/>
        <v>0</v>
      </c>
      <c r="BD178" s="146">
        <f t="shared" si="16"/>
        <v>0</v>
      </c>
      <c r="BE178" s="146">
        <f t="shared" si="17"/>
        <v>0</v>
      </c>
      <c r="CA178" s="177">
        <v>12</v>
      </c>
      <c r="CB178" s="177">
        <v>0</v>
      </c>
      <c r="CZ178" s="146">
        <v>0</v>
      </c>
    </row>
    <row r="179" spans="1:104" ht="12.75">
      <c r="A179" s="171">
        <v>172</v>
      </c>
      <c r="B179" s="172"/>
      <c r="C179" s="173" t="s">
        <v>191</v>
      </c>
      <c r="D179" s="174" t="s">
        <v>83</v>
      </c>
      <c r="E179" s="175">
        <v>1</v>
      </c>
      <c r="F179" s="175"/>
      <c r="G179" s="176">
        <f t="shared" si="12"/>
        <v>0</v>
      </c>
      <c r="O179" s="170">
        <v>2</v>
      </c>
      <c r="AA179" s="146">
        <v>12</v>
      </c>
      <c r="AB179" s="146">
        <v>0</v>
      </c>
      <c r="AC179" s="146">
        <v>2</v>
      </c>
      <c r="AZ179" s="146">
        <v>2</v>
      </c>
      <c r="BA179" s="146">
        <f t="shared" si="13"/>
        <v>0</v>
      </c>
      <c r="BB179" s="146">
        <f t="shared" si="14"/>
        <v>0</v>
      </c>
      <c r="BC179" s="146">
        <f t="shared" si="15"/>
        <v>0</v>
      </c>
      <c r="BD179" s="146">
        <f t="shared" si="16"/>
        <v>0</v>
      </c>
      <c r="BE179" s="146">
        <f t="shared" si="17"/>
        <v>0</v>
      </c>
      <c r="CA179" s="177">
        <v>12</v>
      </c>
      <c r="CB179" s="177">
        <v>0</v>
      </c>
      <c r="CZ179" s="146">
        <v>0</v>
      </c>
    </row>
    <row r="180" spans="1:104" ht="12.75">
      <c r="A180" s="171">
        <v>173</v>
      </c>
      <c r="B180" s="172" t="s">
        <v>400</v>
      </c>
      <c r="C180" s="173" t="s">
        <v>192</v>
      </c>
      <c r="D180" s="174" t="s">
        <v>83</v>
      </c>
      <c r="E180" s="175">
        <v>1</v>
      </c>
      <c r="F180" s="175"/>
      <c r="G180" s="176">
        <f t="shared" si="12"/>
        <v>0</v>
      </c>
      <c r="O180" s="170">
        <v>2</v>
      </c>
      <c r="AA180" s="146">
        <v>12</v>
      </c>
      <c r="AB180" s="146">
        <v>0</v>
      </c>
      <c r="AC180" s="146">
        <v>2</v>
      </c>
      <c r="AZ180" s="146">
        <v>2</v>
      </c>
      <c r="BA180" s="146">
        <f t="shared" si="13"/>
        <v>0</v>
      </c>
      <c r="BB180" s="146">
        <f t="shared" si="14"/>
        <v>0</v>
      </c>
      <c r="BC180" s="146">
        <f t="shared" si="15"/>
        <v>0</v>
      </c>
      <c r="BD180" s="146">
        <f t="shared" si="16"/>
        <v>0</v>
      </c>
      <c r="BE180" s="146">
        <f t="shared" si="17"/>
        <v>0</v>
      </c>
      <c r="CA180" s="177">
        <v>12</v>
      </c>
      <c r="CB180" s="177">
        <v>0</v>
      </c>
      <c r="CZ180" s="146">
        <v>0</v>
      </c>
    </row>
    <row r="181" spans="1:104" ht="12.75">
      <c r="A181" s="171">
        <v>174</v>
      </c>
      <c r="B181" s="172"/>
      <c r="C181" s="173" t="s">
        <v>193</v>
      </c>
      <c r="D181" s="174" t="s">
        <v>83</v>
      </c>
      <c r="E181" s="175">
        <v>1</v>
      </c>
      <c r="F181" s="175"/>
      <c r="G181" s="176">
        <f t="shared" si="12"/>
        <v>0</v>
      </c>
      <c r="O181" s="170">
        <v>2</v>
      </c>
      <c r="AA181" s="146">
        <v>12</v>
      </c>
      <c r="AB181" s="146">
        <v>0</v>
      </c>
      <c r="AC181" s="146">
        <v>2</v>
      </c>
      <c r="AZ181" s="146">
        <v>2</v>
      </c>
      <c r="BA181" s="146">
        <f t="shared" si="13"/>
        <v>0</v>
      </c>
      <c r="BB181" s="146">
        <f t="shared" si="14"/>
        <v>0</v>
      </c>
      <c r="BC181" s="146">
        <f t="shared" si="15"/>
        <v>0</v>
      </c>
      <c r="BD181" s="146">
        <f t="shared" si="16"/>
        <v>0</v>
      </c>
      <c r="BE181" s="146">
        <f t="shared" si="17"/>
        <v>0</v>
      </c>
      <c r="CA181" s="177">
        <v>12</v>
      </c>
      <c r="CB181" s="177">
        <v>0</v>
      </c>
      <c r="CZ181" s="146">
        <v>0</v>
      </c>
    </row>
    <row r="182" spans="1:104" ht="12.75">
      <c r="A182" s="171">
        <v>175</v>
      </c>
      <c r="B182" s="172" t="s">
        <v>401</v>
      </c>
      <c r="C182" s="173" t="s">
        <v>192</v>
      </c>
      <c r="D182" s="174" t="s">
        <v>83</v>
      </c>
      <c r="E182" s="175">
        <v>1</v>
      </c>
      <c r="F182" s="175"/>
      <c r="G182" s="176">
        <f t="shared" si="12"/>
        <v>0</v>
      </c>
      <c r="O182" s="170">
        <v>2</v>
      </c>
      <c r="AA182" s="146">
        <v>12</v>
      </c>
      <c r="AB182" s="146">
        <v>0</v>
      </c>
      <c r="AC182" s="146">
        <v>2</v>
      </c>
      <c r="AZ182" s="146">
        <v>2</v>
      </c>
      <c r="BA182" s="146">
        <f t="shared" si="13"/>
        <v>0</v>
      </c>
      <c r="BB182" s="146">
        <f t="shared" si="14"/>
        <v>0</v>
      </c>
      <c r="BC182" s="146">
        <f t="shared" si="15"/>
        <v>0</v>
      </c>
      <c r="BD182" s="146">
        <f t="shared" si="16"/>
        <v>0</v>
      </c>
      <c r="BE182" s="146">
        <f t="shared" si="17"/>
        <v>0</v>
      </c>
      <c r="CA182" s="177">
        <v>12</v>
      </c>
      <c r="CB182" s="177">
        <v>0</v>
      </c>
      <c r="CZ182" s="146">
        <v>0</v>
      </c>
    </row>
    <row r="183" spans="1:104" ht="12.75">
      <c r="A183" s="171">
        <v>176</v>
      </c>
      <c r="B183" s="172"/>
      <c r="C183" s="173" t="s">
        <v>194</v>
      </c>
      <c r="D183" s="174" t="s">
        <v>83</v>
      </c>
      <c r="E183" s="175">
        <v>1</v>
      </c>
      <c r="F183" s="175"/>
      <c r="G183" s="176">
        <f t="shared" si="12"/>
        <v>0</v>
      </c>
      <c r="O183" s="170">
        <v>2</v>
      </c>
      <c r="AA183" s="146">
        <v>12</v>
      </c>
      <c r="AB183" s="146">
        <v>0</v>
      </c>
      <c r="AC183" s="146">
        <v>2</v>
      </c>
      <c r="AZ183" s="146">
        <v>2</v>
      </c>
      <c r="BA183" s="146">
        <f t="shared" si="13"/>
        <v>0</v>
      </c>
      <c r="BB183" s="146">
        <f t="shared" si="14"/>
        <v>0</v>
      </c>
      <c r="BC183" s="146">
        <f t="shared" si="15"/>
        <v>0</v>
      </c>
      <c r="BD183" s="146">
        <f t="shared" si="16"/>
        <v>0</v>
      </c>
      <c r="BE183" s="146">
        <f t="shared" si="17"/>
        <v>0</v>
      </c>
      <c r="CA183" s="177">
        <v>12</v>
      </c>
      <c r="CB183" s="177">
        <v>0</v>
      </c>
      <c r="CZ183" s="146">
        <v>0</v>
      </c>
    </row>
    <row r="184" spans="1:104" ht="12.75">
      <c r="A184" s="171">
        <v>177</v>
      </c>
      <c r="B184" s="172" t="s">
        <v>402</v>
      </c>
      <c r="C184" s="173" t="s">
        <v>195</v>
      </c>
      <c r="D184" s="174" t="s">
        <v>83</v>
      </c>
      <c r="E184" s="175">
        <v>1</v>
      </c>
      <c r="F184" s="175"/>
      <c r="G184" s="176">
        <f t="shared" si="12"/>
        <v>0</v>
      </c>
      <c r="O184" s="170">
        <v>2</v>
      </c>
      <c r="AA184" s="146">
        <v>12</v>
      </c>
      <c r="AB184" s="146">
        <v>0</v>
      </c>
      <c r="AC184" s="146">
        <v>2</v>
      </c>
      <c r="AZ184" s="146">
        <v>2</v>
      </c>
      <c r="BA184" s="146">
        <f t="shared" si="13"/>
        <v>0</v>
      </c>
      <c r="BB184" s="146">
        <f t="shared" si="14"/>
        <v>0</v>
      </c>
      <c r="BC184" s="146">
        <f t="shared" si="15"/>
        <v>0</v>
      </c>
      <c r="BD184" s="146">
        <f t="shared" si="16"/>
        <v>0</v>
      </c>
      <c r="BE184" s="146">
        <f t="shared" si="17"/>
        <v>0</v>
      </c>
      <c r="CA184" s="177">
        <v>12</v>
      </c>
      <c r="CB184" s="177">
        <v>0</v>
      </c>
      <c r="CZ184" s="146">
        <v>0</v>
      </c>
    </row>
    <row r="185" spans="1:104" ht="12.75">
      <c r="A185" s="171">
        <v>178</v>
      </c>
      <c r="B185" s="172"/>
      <c r="C185" s="173" t="s">
        <v>196</v>
      </c>
      <c r="D185" s="174" t="s">
        <v>83</v>
      </c>
      <c r="E185" s="175">
        <v>1</v>
      </c>
      <c r="F185" s="175"/>
      <c r="G185" s="176">
        <f t="shared" si="12"/>
        <v>0</v>
      </c>
      <c r="O185" s="170">
        <v>2</v>
      </c>
      <c r="AA185" s="146">
        <v>12</v>
      </c>
      <c r="AB185" s="146">
        <v>0</v>
      </c>
      <c r="AC185" s="146">
        <v>2</v>
      </c>
      <c r="AZ185" s="146">
        <v>2</v>
      </c>
      <c r="BA185" s="146">
        <f t="shared" si="13"/>
        <v>0</v>
      </c>
      <c r="BB185" s="146">
        <f t="shared" si="14"/>
        <v>0</v>
      </c>
      <c r="BC185" s="146">
        <f t="shared" si="15"/>
        <v>0</v>
      </c>
      <c r="BD185" s="146">
        <f t="shared" si="16"/>
        <v>0</v>
      </c>
      <c r="BE185" s="146">
        <f t="shared" si="17"/>
        <v>0</v>
      </c>
      <c r="CA185" s="177">
        <v>12</v>
      </c>
      <c r="CB185" s="177">
        <v>0</v>
      </c>
      <c r="CZ185" s="146">
        <v>0</v>
      </c>
    </row>
    <row r="186" spans="1:104" ht="12.75">
      <c r="A186" s="171">
        <v>179</v>
      </c>
      <c r="B186" s="172" t="s">
        <v>403</v>
      </c>
      <c r="C186" s="173" t="s">
        <v>197</v>
      </c>
      <c r="D186" s="174" t="s">
        <v>83</v>
      </c>
      <c r="E186" s="175">
        <v>4</v>
      </c>
      <c r="F186" s="175"/>
      <c r="G186" s="176">
        <f t="shared" si="12"/>
        <v>0</v>
      </c>
      <c r="O186" s="170">
        <v>2</v>
      </c>
      <c r="AA186" s="146">
        <v>12</v>
      </c>
      <c r="AB186" s="146">
        <v>0</v>
      </c>
      <c r="AC186" s="146">
        <v>2</v>
      </c>
      <c r="AZ186" s="146">
        <v>2</v>
      </c>
      <c r="BA186" s="146">
        <f t="shared" si="13"/>
        <v>0</v>
      </c>
      <c r="BB186" s="146">
        <f t="shared" si="14"/>
        <v>0</v>
      </c>
      <c r="BC186" s="146">
        <f t="shared" si="15"/>
        <v>0</v>
      </c>
      <c r="BD186" s="146">
        <f t="shared" si="16"/>
        <v>0</v>
      </c>
      <c r="BE186" s="146">
        <f t="shared" si="17"/>
        <v>0</v>
      </c>
      <c r="CA186" s="177">
        <v>12</v>
      </c>
      <c r="CB186" s="177">
        <v>0</v>
      </c>
      <c r="CZ186" s="146">
        <v>0</v>
      </c>
    </row>
    <row r="187" spans="1:104" ht="12.75">
      <c r="A187" s="171">
        <v>180</v>
      </c>
      <c r="B187" s="172"/>
      <c r="C187" s="173" t="s">
        <v>198</v>
      </c>
      <c r="D187" s="174" t="s">
        <v>83</v>
      </c>
      <c r="E187" s="175">
        <v>4</v>
      </c>
      <c r="F187" s="175"/>
      <c r="G187" s="176">
        <f t="shared" si="12"/>
        <v>0</v>
      </c>
      <c r="O187" s="170">
        <v>2</v>
      </c>
      <c r="AA187" s="146">
        <v>12</v>
      </c>
      <c r="AB187" s="146">
        <v>0</v>
      </c>
      <c r="AC187" s="146">
        <v>2</v>
      </c>
      <c r="AZ187" s="146">
        <v>2</v>
      </c>
      <c r="BA187" s="146">
        <f t="shared" si="13"/>
        <v>0</v>
      </c>
      <c r="BB187" s="146">
        <f t="shared" si="14"/>
        <v>0</v>
      </c>
      <c r="BC187" s="146">
        <f t="shared" si="15"/>
        <v>0</v>
      </c>
      <c r="BD187" s="146">
        <f t="shared" si="16"/>
        <v>0</v>
      </c>
      <c r="BE187" s="146">
        <f t="shared" si="17"/>
        <v>0</v>
      </c>
      <c r="CA187" s="177">
        <v>12</v>
      </c>
      <c r="CB187" s="177">
        <v>0</v>
      </c>
      <c r="CZ187" s="146">
        <v>0</v>
      </c>
    </row>
    <row r="188" spans="1:104" ht="12.75">
      <c r="A188" s="171">
        <v>181</v>
      </c>
      <c r="B188" s="172" t="s">
        <v>473</v>
      </c>
      <c r="C188" s="173" t="s">
        <v>474</v>
      </c>
      <c r="D188" s="174" t="s">
        <v>83</v>
      </c>
      <c r="E188" s="175">
        <v>8</v>
      </c>
      <c r="F188" s="175"/>
      <c r="G188" s="176">
        <f aca="true" t="shared" si="18" ref="G188:G189">E188*F188</f>
        <v>0</v>
      </c>
      <c r="O188" s="170">
        <v>2</v>
      </c>
      <c r="AA188" s="146">
        <v>12</v>
      </c>
      <c r="AB188" s="146">
        <v>0</v>
      </c>
      <c r="AC188" s="146">
        <v>2</v>
      </c>
      <c r="AZ188" s="146">
        <v>2</v>
      </c>
      <c r="BA188" s="146">
        <f aca="true" t="shared" si="19" ref="BA188:BA189">IF(AZ188=1,G188,0)</f>
        <v>0</v>
      </c>
      <c r="BB188" s="146">
        <f aca="true" t="shared" si="20" ref="BB188:BB189">IF(AZ188=2,G188,0)</f>
        <v>0</v>
      </c>
      <c r="BC188" s="146">
        <f aca="true" t="shared" si="21" ref="BC188:BC189">IF(AZ188=3,G188,0)</f>
        <v>0</v>
      </c>
      <c r="BD188" s="146">
        <f aca="true" t="shared" si="22" ref="BD188:BD189">IF(AZ188=4,G188,0)</f>
        <v>0</v>
      </c>
      <c r="BE188" s="146">
        <f aca="true" t="shared" si="23" ref="BE188:BE189">IF(AZ188=5,G188,0)</f>
        <v>0</v>
      </c>
      <c r="CA188" s="177">
        <v>12</v>
      </c>
      <c r="CB188" s="177">
        <v>0</v>
      </c>
      <c r="CZ188" s="146">
        <v>0</v>
      </c>
    </row>
    <row r="189" spans="1:104" ht="12.75">
      <c r="A189" s="171">
        <v>182</v>
      </c>
      <c r="B189" s="172"/>
      <c r="C189" s="173" t="s">
        <v>475</v>
      </c>
      <c r="D189" s="174" t="s">
        <v>83</v>
      </c>
      <c r="E189" s="175">
        <v>8</v>
      </c>
      <c r="F189" s="175"/>
      <c r="G189" s="176">
        <f t="shared" si="18"/>
        <v>0</v>
      </c>
      <c r="O189" s="170">
        <v>2</v>
      </c>
      <c r="AA189" s="146">
        <v>12</v>
      </c>
      <c r="AB189" s="146">
        <v>0</v>
      </c>
      <c r="AC189" s="146">
        <v>2</v>
      </c>
      <c r="AZ189" s="146">
        <v>2</v>
      </c>
      <c r="BA189" s="146">
        <f t="shared" si="19"/>
        <v>0</v>
      </c>
      <c r="BB189" s="146">
        <f t="shared" si="20"/>
        <v>0</v>
      </c>
      <c r="BC189" s="146">
        <f t="shared" si="21"/>
        <v>0</v>
      </c>
      <c r="BD189" s="146">
        <f t="shared" si="22"/>
        <v>0</v>
      </c>
      <c r="BE189" s="146">
        <f t="shared" si="23"/>
        <v>0</v>
      </c>
      <c r="CA189" s="177">
        <v>12</v>
      </c>
      <c r="CB189" s="177">
        <v>0</v>
      </c>
      <c r="CZ189" s="146">
        <v>0</v>
      </c>
    </row>
    <row r="190" spans="1:104" ht="12.75">
      <c r="A190" s="171">
        <v>183</v>
      </c>
      <c r="B190" s="172" t="s">
        <v>404</v>
      </c>
      <c r="C190" s="173" t="s">
        <v>199</v>
      </c>
      <c r="D190" s="174" t="s">
        <v>83</v>
      </c>
      <c r="E190" s="175">
        <v>4</v>
      </c>
      <c r="F190" s="175"/>
      <c r="G190" s="176">
        <f t="shared" si="12"/>
        <v>0</v>
      </c>
      <c r="O190" s="170">
        <v>2</v>
      </c>
      <c r="AA190" s="146">
        <v>12</v>
      </c>
      <c r="AB190" s="146">
        <v>0</v>
      </c>
      <c r="AC190" s="146">
        <v>2</v>
      </c>
      <c r="AZ190" s="146">
        <v>2</v>
      </c>
      <c r="BA190" s="146">
        <f t="shared" si="13"/>
        <v>0</v>
      </c>
      <c r="BB190" s="146">
        <f t="shared" si="14"/>
        <v>0</v>
      </c>
      <c r="BC190" s="146">
        <f t="shared" si="15"/>
        <v>0</v>
      </c>
      <c r="BD190" s="146">
        <f t="shared" si="16"/>
        <v>0</v>
      </c>
      <c r="BE190" s="146">
        <f t="shared" si="17"/>
        <v>0</v>
      </c>
      <c r="CA190" s="177">
        <v>12</v>
      </c>
      <c r="CB190" s="177">
        <v>0</v>
      </c>
      <c r="CZ190" s="146">
        <v>0</v>
      </c>
    </row>
    <row r="191" spans="1:104" ht="12.75">
      <c r="A191" s="171">
        <v>184</v>
      </c>
      <c r="B191" s="172"/>
      <c r="C191" s="173" t="s">
        <v>200</v>
      </c>
      <c r="D191" s="174" t="s">
        <v>83</v>
      </c>
      <c r="E191" s="175">
        <v>4</v>
      </c>
      <c r="F191" s="175"/>
      <c r="G191" s="176">
        <f t="shared" si="12"/>
        <v>0</v>
      </c>
      <c r="O191" s="170">
        <v>2</v>
      </c>
      <c r="AA191" s="146">
        <v>12</v>
      </c>
      <c r="AB191" s="146">
        <v>0</v>
      </c>
      <c r="AC191" s="146">
        <v>2</v>
      </c>
      <c r="AZ191" s="146">
        <v>2</v>
      </c>
      <c r="BA191" s="146">
        <f t="shared" si="13"/>
        <v>0</v>
      </c>
      <c r="BB191" s="146">
        <f t="shared" si="14"/>
        <v>0</v>
      </c>
      <c r="BC191" s="146">
        <f t="shared" si="15"/>
        <v>0</v>
      </c>
      <c r="BD191" s="146">
        <f t="shared" si="16"/>
        <v>0</v>
      </c>
      <c r="BE191" s="146">
        <f t="shared" si="17"/>
        <v>0</v>
      </c>
      <c r="CA191" s="177">
        <v>12</v>
      </c>
      <c r="CB191" s="177">
        <v>0</v>
      </c>
      <c r="CZ191" s="146">
        <v>0</v>
      </c>
    </row>
    <row r="192" spans="1:104" ht="12.75">
      <c r="A192" s="171">
        <v>185</v>
      </c>
      <c r="B192" s="172" t="s">
        <v>405</v>
      </c>
      <c r="C192" s="173" t="s">
        <v>201</v>
      </c>
      <c r="D192" s="174" t="s">
        <v>83</v>
      </c>
      <c r="E192" s="175">
        <v>7</v>
      </c>
      <c r="F192" s="175"/>
      <c r="G192" s="176">
        <f t="shared" si="12"/>
        <v>0</v>
      </c>
      <c r="O192" s="170">
        <v>2</v>
      </c>
      <c r="AA192" s="146">
        <v>12</v>
      </c>
      <c r="AB192" s="146">
        <v>0</v>
      </c>
      <c r="AC192" s="146">
        <v>2</v>
      </c>
      <c r="AZ192" s="146">
        <v>2</v>
      </c>
      <c r="BA192" s="146">
        <f t="shared" si="13"/>
        <v>0</v>
      </c>
      <c r="BB192" s="146">
        <f t="shared" si="14"/>
        <v>0</v>
      </c>
      <c r="BC192" s="146">
        <f t="shared" si="15"/>
        <v>0</v>
      </c>
      <c r="BD192" s="146">
        <f t="shared" si="16"/>
        <v>0</v>
      </c>
      <c r="BE192" s="146">
        <f t="shared" si="17"/>
        <v>0</v>
      </c>
      <c r="CA192" s="177">
        <v>12</v>
      </c>
      <c r="CB192" s="177">
        <v>0</v>
      </c>
      <c r="CZ192" s="146">
        <v>0</v>
      </c>
    </row>
    <row r="193" spans="1:104" ht="12.75">
      <c r="A193" s="171">
        <v>186</v>
      </c>
      <c r="B193" s="172"/>
      <c r="C193" s="173" t="s">
        <v>202</v>
      </c>
      <c r="D193" s="174" t="s">
        <v>83</v>
      </c>
      <c r="E193" s="175">
        <v>7</v>
      </c>
      <c r="F193" s="175"/>
      <c r="G193" s="176">
        <f t="shared" si="12"/>
        <v>0</v>
      </c>
      <c r="O193" s="170">
        <v>2</v>
      </c>
      <c r="AA193" s="146">
        <v>12</v>
      </c>
      <c r="AB193" s="146">
        <v>0</v>
      </c>
      <c r="AC193" s="146">
        <v>2</v>
      </c>
      <c r="AZ193" s="146">
        <v>2</v>
      </c>
      <c r="BA193" s="146">
        <f t="shared" si="13"/>
        <v>0</v>
      </c>
      <c r="BB193" s="146">
        <f t="shared" si="14"/>
        <v>0</v>
      </c>
      <c r="BC193" s="146">
        <f t="shared" si="15"/>
        <v>0</v>
      </c>
      <c r="BD193" s="146">
        <f t="shared" si="16"/>
        <v>0</v>
      </c>
      <c r="BE193" s="146">
        <f t="shared" si="17"/>
        <v>0</v>
      </c>
      <c r="CA193" s="177">
        <v>12</v>
      </c>
      <c r="CB193" s="177">
        <v>0</v>
      </c>
      <c r="CZ193" s="146">
        <v>0</v>
      </c>
    </row>
    <row r="194" spans="1:104" ht="12.75">
      <c r="A194" s="171">
        <v>187</v>
      </c>
      <c r="B194" s="172" t="s">
        <v>406</v>
      </c>
      <c r="C194" s="173" t="s">
        <v>203</v>
      </c>
      <c r="D194" s="174" t="s">
        <v>83</v>
      </c>
      <c r="E194" s="175">
        <v>2</v>
      </c>
      <c r="F194" s="175"/>
      <c r="G194" s="176">
        <f t="shared" si="12"/>
        <v>0</v>
      </c>
      <c r="O194" s="170">
        <v>2</v>
      </c>
      <c r="AA194" s="146">
        <v>12</v>
      </c>
      <c r="AB194" s="146">
        <v>0</v>
      </c>
      <c r="AC194" s="146">
        <v>2</v>
      </c>
      <c r="AZ194" s="146">
        <v>2</v>
      </c>
      <c r="BA194" s="146">
        <f t="shared" si="13"/>
        <v>0</v>
      </c>
      <c r="BB194" s="146">
        <f t="shared" si="14"/>
        <v>0</v>
      </c>
      <c r="BC194" s="146">
        <f t="shared" si="15"/>
        <v>0</v>
      </c>
      <c r="BD194" s="146">
        <f t="shared" si="16"/>
        <v>0</v>
      </c>
      <c r="BE194" s="146">
        <f t="shared" si="17"/>
        <v>0</v>
      </c>
      <c r="CA194" s="177">
        <v>12</v>
      </c>
      <c r="CB194" s="177">
        <v>0</v>
      </c>
      <c r="CZ194" s="146">
        <v>0</v>
      </c>
    </row>
    <row r="195" spans="1:104" ht="12.75">
      <c r="A195" s="171">
        <v>188</v>
      </c>
      <c r="B195" s="172"/>
      <c r="C195" s="173" t="s">
        <v>204</v>
      </c>
      <c r="D195" s="174" t="s">
        <v>83</v>
      </c>
      <c r="E195" s="175">
        <v>2</v>
      </c>
      <c r="F195" s="175"/>
      <c r="G195" s="176">
        <f t="shared" si="12"/>
        <v>0</v>
      </c>
      <c r="O195" s="170">
        <v>2</v>
      </c>
      <c r="AA195" s="146">
        <v>12</v>
      </c>
      <c r="AB195" s="146">
        <v>0</v>
      </c>
      <c r="AC195" s="146">
        <v>2</v>
      </c>
      <c r="AZ195" s="146">
        <v>2</v>
      </c>
      <c r="BA195" s="146">
        <f t="shared" si="13"/>
        <v>0</v>
      </c>
      <c r="BB195" s="146">
        <f t="shared" si="14"/>
        <v>0</v>
      </c>
      <c r="BC195" s="146">
        <f t="shared" si="15"/>
        <v>0</v>
      </c>
      <c r="BD195" s="146">
        <f t="shared" si="16"/>
        <v>0</v>
      </c>
      <c r="BE195" s="146">
        <f t="shared" si="17"/>
        <v>0</v>
      </c>
      <c r="CA195" s="177">
        <v>12</v>
      </c>
      <c r="CB195" s="177">
        <v>0</v>
      </c>
      <c r="CZ195" s="146">
        <v>0</v>
      </c>
    </row>
    <row r="196" spans="1:104" ht="12.75">
      <c r="A196" s="171">
        <v>189</v>
      </c>
      <c r="B196" s="172" t="s">
        <v>407</v>
      </c>
      <c r="C196" s="173" t="s">
        <v>205</v>
      </c>
      <c r="D196" s="174" t="s">
        <v>83</v>
      </c>
      <c r="E196" s="175">
        <v>3</v>
      </c>
      <c r="F196" s="175"/>
      <c r="G196" s="176">
        <f t="shared" si="12"/>
        <v>0</v>
      </c>
      <c r="O196" s="170">
        <v>2</v>
      </c>
      <c r="AA196" s="146">
        <v>12</v>
      </c>
      <c r="AB196" s="146">
        <v>0</v>
      </c>
      <c r="AC196" s="146">
        <v>2</v>
      </c>
      <c r="AZ196" s="146">
        <v>2</v>
      </c>
      <c r="BA196" s="146">
        <f t="shared" si="13"/>
        <v>0</v>
      </c>
      <c r="BB196" s="146">
        <f t="shared" si="14"/>
        <v>0</v>
      </c>
      <c r="BC196" s="146">
        <f t="shared" si="15"/>
        <v>0</v>
      </c>
      <c r="BD196" s="146">
        <f t="shared" si="16"/>
        <v>0</v>
      </c>
      <c r="BE196" s="146">
        <f t="shared" si="17"/>
        <v>0</v>
      </c>
      <c r="CA196" s="177">
        <v>12</v>
      </c>
      <c r="CB196" s="177">
        <v>0</v>
      </c>
      <c r="CZ196" s="146">
        <v>0</v>
      </c>
    </row>
    <row r="197" spans="1:104" ht="12.75">
      <c r="A197" s="171">
        <v>190</v>
      </c>
      <c r="B197" s="172"/>
      <c r="C197" s="173" t="s">
        <v>206</v>
      </c>
      <c r="D197" s="174" t="s">
        <v>83</v>
      </c>
      <c r="E197" s="175">
        <v>3</v>
      </c>
      <c r="F197" s="175"/>
      <c r="G197" s="176">
        <f t="shared" si="12"/>
        <v>0</v>
      </c>
      <c r="O197" s="170">
        <v>2</v>
      </c>
      <c r="AA197" s="146">
        <v>12</v>
      </c>
      <c r="AB197" s="146">
        <v>0</v>
      </c>
      <c r="AC197" s="146">
        <v>2</v>
      </c>
      <c r="AZ197" s="146">
        <v>2</v>
      </c>
      <c r="BA197" s="146">
        <f t="shared" si="13"/>
        <v>0</v>
      </c>
      <c r="BB197" s="146">
        <f t="shared" si="14"/>
        <v>0</v>
      </c>
      <c r="BC197" s="146">
        <f t="shared" si="15"/>
        <v>0</v>
      </c>
      <c r="BD197" s="146">
        <f t="shared" si="16"/>
        <v>0</v>
      </c>
      <c r="BE197" s="146">
        <f t="shared" si="17"/>
        <v>0</v>
      </c>
      <c r="CA197" s="177">
        <v>12</v>
      </c>
      <c r="CB197" s="177">
        <v>0</v>
      </c>
      <c r="CZ197" s="146">
        <v>0</v>
      </c>
    </row>
    <row r="198" spans="1:104" ht="12.75">
      <c r="A198" s="171">
        <v>191</v>
      </c>
      <c r="B198" s="172" t="s">
        <v>408</v>
      </c>
      <c r="C198" s="173" t="s">
        <v>207</v>
      </c>
      <c r="D198" s="174" t="s">
        <v>83</v>
      </c>
      <c r="E198" s="175">
        <v>4</v>
      </c>
      <c r="F198" s="175"/>
      <c r="G198" s="176">
        <f t="shared" si="12"/>
        <v>0</v>
      </c>
      <c r="O198" s="170">
        <v>2</v>
      </c>
      <c r="AA198" s="146">
        <v>12</v>
      </c>
      <c r="AB198" s="146">
        <v>0</v>
      </c>
      <c r="AC198" s="146">
        <v>2</v>
      </c>
      <c r="AZ198" s="146">
        <v>2</v>
      </c>
      <c r="BA198" s="146">
        <f t="shared" si="13"/>
        <v>0</v>
      </c>
      <c r="BB198" s="146">
        <f t="shared" si="14"/>
        <v>0</v>
      </c>
      <c r="BC198" s="146">
        <f t="shared" si="15"/>
        <v>0</v>
      </c>
      <c r="BD198" s="146">
        <f t="shared" si="16"/>
        <v>0</v>
      </c>
      <c r="BE198" s="146">
        <f t="shared" si="17"/>
        <v>0</v>
      </c>
      <c r="CA198" s="177">
        <v>12</v>
      </c>
      <c r="CB198" s="177">
        <v>0</v>
      </c>
      <c r="CZ198" s="146">
        <v>0</v>
      </c>
    </row>
    <row r="199" spans="1:104" ht="12.75">
      <c r="A199" s="171">
        <v>192</v>
      </c>
      <c r="B199" s="172"/>
      <c r="C199" s="173" t="s">
        <v>208</v>
      </c>
      <c r="D199" s="174" t="s">
        <v>83</v>
      </c>
      <c r="E199" s="175">
        <v>4</v>
      </c>
      <c r="F199" s="175"/>
      <c r="G199" s="176">
        <f t="shared" si="12"/>
        <v>0</v>
      </c>
      <c r="O199" s="170">
        <v>2</v>
      </c>
      <c r="AA199" s="146">
        <v>12</v>
      </c>
      <c r="AB199" s="146">
        <v>0</v>
      </c>
      <c r="AC199" s="146">
        <v>2</v>
      </c>
      <c r="AZ199" s="146">
        <v>2</v>
      </c>
      <c r="BA199" s="146">
        <f t="shared" si="13"/>
        <v>0</v>
      </c>
      <c r="BB199" s="146">
        <f t="shared" si="14"/>
        <v>0</v>
      </c>
      <c r="BC199" s="146">
        <f t="shared" si="15"/>
        <v>0</v>
      </c>
      <c r="BD199" s="146">
        <f t="shared" si="16"/>
        <v>0</v>
      </c>
      <c r="BE199" s="146">
        <f t="shared" si="17"/>
        <v>0</v>
      </c>
      <c r="CA199" s="177">
        <v>12</v>
      </c>
      <c r="CB199" s="177">
        <v>0</v>
      </c>
      <c r="CZ199" s="146">
        <v>0</v>
      </c>
    </row>
    <row r="200" spans="1:104" ht="12.75">
      <c r="A200" s="171">
        <v>193</v>
      </c>
      <c r="B200" s="172" t="s">
        <v>409</v>
      </c>
      <c r="C200" s="173" t="s">
        <v>207</v>
      </c>
      <c r="D200" s="174" t="s">
        <v>83</v>
      </c>
      <c r="E200" s="175">
        <v>3</v>
      </c>
      <c r="F200" s="175"/>
      <c r="G200" s="176">
        <f t="shared" si="12"/>
        <v>0</v>
      </c>
      <c r="O200" s="170">
        <v>2</v>
      </c>
      <c r="AA200" s="146">
        <v>12</v>
      </c>
      <c r="AB200" s="146">
        <v>0</v>
      </c>
      <c r="AC200" s="146">
        <v>2</v>
      </c>
      <c r="AZ200" s="146">
        <v>2</v>
      </c>
      <c r="BA200" s="146">
        <f t="shared" si="13"/>
        <v>0</v>
      </c>
      <c r="BB200" s="146">
        <f t="shared" si="14"/>
        <v>0</v>
      </c>
      <c r="BC200" s="146">
        <f t="shared" si="15"/>
        <v>0</v>
      </c>
      <c r="BD200" s="146">
        <f t="shared" si="16"/>
        <v>0</v>
      </c>
      <c r="BE200" s="146">
        <f t="shared" si="17"/>
        <v>0</v>
      </c>
      <c r="CA200" s="177">
        <v>12</v>
      </c>
      <c r="CB200" s="177">
        <v>0</v>
      </c>
      <c r="CZ200" s="146">
        <v>0</v>
      </c>
    </row>
    <row r="201" spans="1:104" ht="12.75">
      <c r="A201" s="171">
        <v>194</v>
      </c>
      <c r="B201" s="172"/>
      <c r="C201" s="173" t="s">
        <v>209</v>
      </c>
      <c r="D201" s="174" t="s">
        <v>83</v>
      </c>
      <c r="E201" s="175">
        <v>3</v>
      </c>
      <c r="F201" s="175"/>
      <c r="G201" s="176">
        <f t="shared" si="12"/>
        <v>0</v>
      </c>
      <c r="O201" s="170">
        <v>2</v>
      </c>
      <c r="AA201" s="146">
        <v>12</v>
      </c>
      <c r="AB201" s="146">
        <v>0</v>
      </c>
      <c r="AC201" s="146">
        <v>2</v>
      </c>
      <c r="AZ201" s="146">
        <v>2</v>
      </c>
      <c r="BA201" s="146">
        <f t="shared" si="13"/>
        <v>0</v>
      </c>
      <c r="BB201" s="146">
        <f t="shared" si="14"/>
        <v>0</v>
      </c>
      <c r="BC201" s="146">
        <f t="shared" si="15"/>
        <v>0</v>
      </c>
      <c r="BD201" s="146">
        <f t="shared" si="16"/>
        <v>0</v>
      </c>
      <c r="BE201" s="146">
        <f t="shared" si="17"/>
        <v>0</v>
      </c>
      <c r="CA201" s="177">
        <v>12</v>
      </c>
      <c r="CB201" s="177">
        <v>0</v>
      </c>
      <c r="CZ201" s="146">
        <v>0</v>
      </c>
    </row>
    <row r="202" spans="1:104" ht="12.75">
      <c r="A202" s="171">
        <v>195</v>
      </c>
      <c r="B202" s="172" t="s">
        <v>410</v>
      </c>
      <c r="C202" s="173" t="s">
        <v>207</v>
      </c>
      <c r="D202" s="174" t="s">
        <v>83</v>
      </c>
      <c r="E202" s="175">
        <v>9</v>
      </c>
      <c r="F202" s="175"/>
      <c r="G202" s="176">
        <f aca="true" t="shared" si="24" ref="G202:G265">E202*F202</f>
        <v>0</v>
      </c>
      <c r="O202" s="170">
        <v>2</v>
      </c>
      <c r="AA202" s="146">
        <v>12</v>
      </c>
      <c r="AB202" s="146">
        <v>0</v>
      </c>
      <c r="AC202" s="146">
        <v>2</v>
      </c>
      <c r="AZ202" s="146">
        <v>2</v>
      </c>
      <c r="BA202" s="146">
        <f aca="true" t="shared" si="25" ref="BA202:BA265">IF(AZ202=1,G202,0)</f>
        <v>0</v>
      </c>
      <c r="BB202" s="146">
        <f aca="true" t="shared" si="26" ref="BB202:BB265">IF(AZ202=2,G202,0)</f>
        <v>0</v>
      </c>
      <c r="BC202" s="146">
        <f aca="true" t="shared" si="27" ref="BC202:BC265">IF(AZ202=3,G202,0)</f>
        <v>0</v>
      </c>
      <c r="BD202" s="146">
        <f aca="true" t="shared" si="28" ref="BD202:BD265">IF(AZ202=4,G202,0)</f>
        <v>0</v>
      </c>
      <c r="BE202" s="146">
        <f aca="true" t="shared" si="29" ref="BE202:BE265">IF(AZ202=5,G202,0)</f>
        <v>0</v>
      </c>
      <c r="CA202" s="177">
        <v>12</v>
      </c>
      <c r="CB202" s="177">
        <v>0</v>
      </c>
      <c r="CZ202" s="146">
        <v>0</v>
      </c>
    </row>
    <row r="203" spans="1:104" ht="12.75">
      <c r="A203" s="171">
        <v>196</v>
      </c>
      <c r="B203" s="172"/>
      <c r="C203" s="173" t="s">
        <v>210</v>
      </c>
      <c r="D203" s="174" t="s">
        <v>83</v>
      </c>
      <c r="E203" s="175">
        <v>9</v>
      </c>
      <c r="F203" s="175"/>
      <c r="G203" s="176">
        <f t="shared" si="24"/>
        <v>0</v>
      </c>
      <c r="O203" s="170">
        <v>2</v>
      </c>
      <c r="AA203" s="146">
        <v>12</v>
      </c>
      <c r="AB203" s="146">
        <v>0</v>
      </c>
      <c r="AC203" s="146">
        <v>2</v>
      </c>
      <c r="AZ203" s="146">
        <v>2</v>
      </c>
      <c r="BA203" s="146">
        <f t="shared" si="25"/>
        <v>0</v>
      </c>
      <c r="BB203" s="146">
        <f t="shared" si="26"/>
        <v>0</v>
      </c>
      <c r="BC203" s="146">
        <f t="shared" si="27"/>
        <v>0</v>
      </c>
      <c r="BD203" s="146">
        <f t="shared" si="28"/>
        <v>0</v>
      </c>
      <c r="BE203" s="146">
        <f t="shared" si="29"/>
        <v>0</v>
      </c>
      <c r="CA203" s="177">
        <v>12</v>
      </c>
      <c r="CB203" s="177">
        <v>0</v>
      </c>
      <c r="CZ203" s="146">
        <v>0</v>
      </c>
    </row>
    <row r="204" spans="1:104" ht="12.75">
      <c r="A204" s="171">
        <v>197</v>
      </c>
      <c r="B204" s="172" t="s">
        <v>411</v>
      </c>
      <c r="C204" s="173" t="s">
        <v>207</v>
      </c>
      <c r="D204" s="174" t="s">
        <v>83</v>
      </c>
      <c r="E204" s="175">
        <v>4</v>
      </c>
      <c r="F204" s="175"/>
      <c r="G204" s="176">
        <f t="shared" si="24"/>
        <v>0</v>
      </c>
      <c r="O204" s="170">
        <v>2</v>
      </c>
      <c r="AA204" s="146">
        <v>12</v>
      </c>
      <c r="AB204" s="146">
        <v>0</v>
      </c>
      <c r="AC204" s="146">
        <v>2</v>
      </c>
      <c r="AZ204" s="146">
        <v>2</v>
      </c>
      <c r="BA204" s="146">
        <f t="shared" si="25"/>
        <v>0</v>
      </c>
      <c r="BB204" s="146">
        <f t="shared" si="26"/>
        <v>0</v>
      </c>
      <c r="BC204" s="146">
        <f t="shared" si="27"/>
        <v>0</v>
      </c>
      <c r="BD204" s="146">
        <f t="shared" si="28"/>
        <v>0</v>
      </c>
      <c r="BE204" s="146">
        <f t="shared" si="29"/>
        <v>0</v>
      </c>
      <c r="CA204" s="177">
        <v>12</v>
      </c>
      <c r="CB204" s="177">
        <v>0</v>
      </c>
      <c r="CZ204" s="146">
        <v>0</v>
      </c>
    </row>
    <row r="205" spans="1:104" ht="12.75">
      <c r="A205" s="171">
        <v>198</v>
      </c>
      <c r="B205" s="172"/>
      <c r="C205" s="173" t="s">
        <v>211</v>
      </c>
      <c r="D205" s="174" t="s">
        <v>83</v>
      </c>
      <c r="E205" s="175">
        <v>4</v>
      </c>
      <c r="F205" s="175"/>
      <c r="G205" s="176">
        <f t="shared" si="24"/>
        <v>0</v>
      </c>
      <c r="O205" s="170">
        <v>2</v>
      </c>
      <c r="AA205" s="146">
        <v>12</v>
      </c>
      <c r="AB205" s="146">
        <v>0</v>
      </c>
      <c r="AC205" s="146">
        <v>2</v>
      </c>
      <c r="AZ205" s="146">
        <v>2</v>
      </c>
      <c r="BA205" s="146">
        <f t="shared" si="25"/>
        <v>0</v>
      </c>
      <c r="BB205" s="146">
        <f t="shared" si="26"/>
        <v>0</v>
      </c>
      <c r="BC205" s="146">
        <f t="shared" si="27"/>
        <v>0</v>
      </c>
      <c r="BD205" s="146">
        <f t="shared" si="28"/>
        <v>0</v>
      </c>
      <c r="BE205" s="146">
        <f t="shared" si="29"/>
        <v>0</v>
      </c>
      <c r="CA205" s="177">
        <v>12</v>
      </c>
      <c r="CB205" s="177">
        <v>0</v>
      </c>
      <c r="CZ205" s="146">
        <v>0</v>
      </c>
    </row>
    <row r="206" spans="1:104" ht="12.75">
      <c r="A206" s="171">
        <v>199</v>
      </c>
      <c r="B206" s="172" t="s">
        <v>412</v>
      </c>
      <c r="C206" s="173" t="s">
        <v>212</v>
      </c>
      <c r="D206" s="174" t="s">
        <v>83</v>
      </c>
      <c r="E206" s="175">
        <v>4</v>
      </c>
      <c r="F206" s="175"/>
      <c r="G206" s="176">
        <f t="shared" si="24"/>
        <v>0</v>
      </c>
      <c r="O206" s="170">
        <v>2</v>
      </c>
      <c r="AA206" s="146">
        <v>12</v>
      </c>
      <c r="AB206" s="146">
        <v>0</v>
      </c>
      <c r="AC206" s="146">
        <v>2</v>
      </c>
      <c r="AZ206" s="146">
        <v>2</v>
      </c>
      <c r="BA206" s="146">
        <f t="shared" si="25"/>
        <v>0</v>
      </c>
      <c r="BB206" s="146">
        <f t="shared" si="26"/>
        <v>0</v>
      </c>
      <c r="BC206" s="146">
        <f t="shared" si="27"/>
        <v>0</v>
      </c>
      <c r="BD206" s="146">
        <f t="shared" si="28"/>
        <v>0</v>
      </c>
      <c r="BE206" s="146">
        <f t="shared" si="29"/>
        <v>0</v>
      </c>
      <c r="CA206" s="177">
        <v>12</v>
      </c>
      <c r="CB206" s="177">
        <v>0</v>
      </c>
      <c r="CZ206" s="146">
        <v>0</v>
      </c>
    </row>
    <row r="207" spans="1:104" ht="12.75">
      <c r="A207" s="171">
        <v>200</v>
      </c>
      <c r="B207" s="172" t="s">
        <v>413</v>
      </c>
      <c r="C207" s="173" t="s">
        <v>213</v>
      </c>
      <c r="D207" s="174" t="s">
        <v>83</v>
      </c>
      <c r="E207" s="175">
        <v>3</v>
      </c>
      <c r="F207" s="175"/>
      <c r="G207" s="176">
        <f t="shared" si="24"/>
        <v>0</v>
      </c>
      <c r="O207" s="170">
        <v>2</v>
      </c>
      <c r="AA207" s="146">
        <v>12</v>
      </c>
      <c r="AB207" s="146">
        <v>0</v>
      </c>
      <c r="AC207" s="146">
        <v>2</v>
      </c>
      <c r="AZ207" s="146">
        <v>2</v>
      </c>
      <c r="BA207" s="146">
        <f t="shared" si="25"/>
        <v>0</v>
      </c>
      <c r="BB207" s="146">
        <f t="shared" si="26"/>
        <v>0</v>
      </c>
      <c r="BC207" s="146">
        <f t="shared" si="27"/>
        <v>0</v>
      </c>
      <c r="BD207" s="146">
        <f t="shared" si="28"/>
        <v>0</v>
      </c>
      <c r="BE207" s="146">
        <f t="shared" si="29"/>
        <v>0</v>
      </c>
      <c r="CA207" s="177">
        <v>12</v>
      </c>
      <c r="CB207" s="177">
        <v>0</v>
      </c>
      <c r="CZ207" s="146">
        <v>0</v>
      </c>
    </row>
    <row r="208" spans="1:104" ht="12.75">
      <c r="A208" s="171">
        <v>201</v>
      </c>
      <c r="B208" s="172"/>
      <c r="C208" s="173" t="s">
        <v>214</v>
      </c>
      <c r="D208" s="174" t="s">
        <v>83</v>
      </c>
      <c r="E208" s="175">
        <v>3</v>
      </c>
      <c r="F208" s="175"/>
      <c r="G208" s="176">
        <f t="shared" si="24"/>
        <v>0</v>
      </c>
      <c r="O208" s="170">
        <v>2</v>
      </c>
      <c r="AA208" s="146">
        <v>12</v>
      </c>
      <c r="AB208" s="146">
        <v>0</v>
      </c>
      <c r="AC208" s="146">
        <v>2</v>
      </c>
      <c r="AZ208" s="146">
        <v>2</v>
      </c>
      <c r="BA208" s="146">
        <f t="shared" si="25"/>
        <v>0</v>
      </c>
      <c r="BB208" s="146">
        <f t="shared" si="26"/>
        <v>0</v>
      </c>
      <c r="BC208" s="146">
        <f t="shared" si="27"/>
        <v>0</v>
      </c>
      <c r="BD208" s="146">
        <f t="shared" si="28"/>
        <v>0</v>
      </c>
      <c r="BE208" s="146">
        <f t="shared" si="29"/>
        <v>0</v>
      </c>
      <c r="CA208" s="177">
        <v>12</v>
      </c>
      <c r="CB208" s="177">
        <v>0</v>
      </c>
      <c r="CZ208" s="146">
        <v>0</v>
      </c>
    </row>
    <row r="209" spans="1:104" ht="12.75">
      <c r="A209" s="171">
        <v>202</v>
      </c>
      <c r="B209" s="172" t="s">
        <v>414</v>
      </c>
      <c r="C209" s="173" t="s">
        <v>213</v>
      </c>
      <c r="D209" s="174" t="s">
        <v>83</v>
      </c>
      <c r="E209" s="175">
        <v>1</v>
      </c>
      <c r="F209" s="175"/>
      <c r="G209" s="176">
        <f t="shared" si="24"/>
        <v>0</v>
      </c>
      <c r="O209" s="170">
        <v>2</v>
      </c>
      <c r="AA209" s="146">
        <v>12</v>
      </c>
      <c r="AB209" s="146">
        <v>0</v>
      </c>
      <c r="AC209" s="146">
        <v>2</v>
      </c>
      <c r="AZ209" s="146">
        <v>2</v>
      </c>
      <c r="BA209" s="146">
        <f t="shared" si="25"/>
        <v>0</v>
      </c>
      <c r="BB209" s="146">
        <f t="shared" si="26"/>
        <v>0</v>
      </c>
      <c r="BC209" s="146">
        <f t="shared" si="27"/>
        <v>0</v>
      </c>
      <c r="BD209" s="146">
        <f t="shared" si="28"/>
        <v>0</v>
      </c>
      <c r="BE209" s="146">
        <f t="shared" si="29"/>
        <v>0</v>
      </c>
      <c r="CA209" s="177">
        <v>12</v>
      </c>
      <c r="CB209" s="177">
        <v>0</v>
      </c>
      <c r="CZ209" s="146">
        <v>0</v>
      </c>
    </row>
    <row r="210" spans="1:104" ht="12.75">
      <c r="A210" s="171">
        <v>203</v>
      </c>
      <c r="B210" s="172"/>
      <c r="C210" s="173" t="s">
        <v>215</v>
      </c>
      <c r="D210" s="174" t="s">
        <v>83</v>
      </c>
      <c r="E210" s="175">
        <v>1</v>
      </c>
      <c r="F210" s="175"/>
      <c r="G210" s="176">
        <f t="shared" si="24"/>
        <v>0</v>
      </c>
      <c r="O210" s="170">
        <v>2</v>
      </c>
      <c r="AA210" s="146">
        <v>12</v>
      </c>
      <c r="AB210" s="146">
        <v>0</v>
      </c>
      <c r="AC210" s="146">
        <v>2</v>
      </c>
      <c r="AZ210" s="146">
        <v>2</v>
      </c>
      <c r="BA210" s="146">
        <f t="shared" si="25"/>
        <v>0</v>
      </c>
      <c r="BB210" s="146">
        <f t="shared" si="26"/>
        <v>0</v>
      </c>
      <c r="BC210" s="146">
        <f t="shared" si="27"/>
        <v>0</v>
      </c>
      <c r="BD210" s="146">
        <f t="shared" si="28"/>
        <v>0</v>
      </c>
      <c r="BE210" s="146">
        <f t="shared" si="29"/>
        <v>0</v>
      </c>
      <c r="CA210" s="177">
        <v>12</v>
      </c>
      <c r="CB210" s="177">
        <v>0</v>
      </c>
      <c r="CZ210" s="146">
        <v>0</v>
      </c>
    </row>
    <row r="211" spans="1:104" ht="12.75">
      <c r="A211" s="171">
        <v>204</v>
      </c>
      <c r="B211" s="172" t="s">
        <v>415</v>
      </c>
      <c r="C211" s="173" t="s">
        <v>213</v>
      </c>
      <c r="D211" s="174" t="s">
        <v>83</v>
      </c>
      <c r="E211" s="175">
        <v>3</v>
      </c>
      <c r="F211" s="175"/>
      <c r="G211" s="176">
        <f t="shared" si="24"/>
        <v>0</v>
      </c>
      <c r="O211" s="170">
        <v>2</v>
      </c>
      <c r="AA211" s="146">
        <v>12</v>
      </c>
      <c r="AB211" s="146">
        <v>0</v>
      </c>
      <c r="AC211" s="146">
        <v>2</v>
      </c>
      <c r="AZ211" s="146">
        <v>2</v>
      </c>
      <c r="BA211" s="146">
        <f t="shared" si="25"/>
        <v>0</v>
      </c>
      <c r="BB211" s="146">
        <f t="shared" si="26"/>
        <v>0</v>
      </c>
      <c r="BC211" s="146">
        <f t="shared" si="27"/>
        <v>0</v>
      </c>
      <c r="BD211" s="146">
        <f t="shared" si="28"/>
        <v>0</v>
      </c>
      <c r="BE211" s="146">
        <f t="shared" si="29"/>
        <v>0</v>
      </c>
      <c r="CA211" s="177">
        <v>12</v>
      </c>
      <c r="CB211" s="177">
        <v>0</v>
      </c>
      <c r="CZ211" s="146">
        <v>0</v>
      </c>
    </row>
    <row r="212" spans="1:104" ht="12.75">
      <c r="A212" s="171">
        <v>205</v>
      </c>
      <c r="B212" s="172"/>
      <c r="C212" s="173" t="s">
        <v>216</v>
      </c>
      <c r="D212" s="174" t="s">
        <v>83</v>
      </c>
      <c r="E212" s="175">
        <v>3</v>
      </c>
      <c r="F212" s="175"/>
      <c r="G212" s="176">
        <f t="shared" si="24"/>
        <v>0</v>
      </c>
      <c r="O212" s="170">
        <v>2</v>
      </c>
      <c r="AA212" s="146">
        <v>12</v>
      </c>
      <c r="AB212" s="146">
        <v>0</v>
      </c>
      <c r="AC212" s="146">
        <v>2</v>
      </c>
      <c r="AZ212" s="146">
        <v>2</v>
      </c>
      <c r="BA212" s="146">
        <f t="shared" si="25"/>
        <v>0</v>
      </c>
      <c r="BB212" s="146">
        <f t="shared" si="26"/>
        <v>0</v>
      </c>
      <c r="BC212" s="146">
        <f t="shared" si="27"/>
        <v>0</v>
      </c>
      <c r="BD212" s="146">
        <f t="shared" si="28"/>
        <v>0</v>
      </c>
      <c r="BE212" s="146">
        <f t="shared" si="29"/>
        <v>0</v>
      </c>
      <c r="CA212" s="177">
        <v>12</v>
      </c>
      <c r="CB212" s="177">
        <v>0</v>
      </c>
      <c r="CZ212" s="146">
        <v>0</v>
      </c>
    </row>
    <row r="213" spans="1:104" ht="12.75">
      <c r="A213" s="171">
        <v>206</v>
      </c>
      <c r="B213" s="172" t="s">
        <v>416</v>
      </c>
      <c r="C213" s="173" t="s">
        <v>213</v>
      </c>
      <c r="D213" s="174" t="s">
        <v>83</v>
      </c>
      <c r="E213" s="175">
        <v>1</v>
      </c>
      <c r="F213" s="175"/>
      <c r="G213" s="176">
        <f t="shared" si="24"/>
        <v>0</v>
      </c>
      <c r="O213" s="170">
        <v>2</v>
      </c>
      <c r="AA213" s="146">
        <v>12</v>
      </c>
      <c r="AB213" s="146">
        <v>0</v>
      </c>
      <c r="AC213" s="146">
        <v>2</v>
      </c>
      <c r="AZ213" s="146">
        <v>2</v>
      </c>
      <c r="BA213" s="146">
        <f t="shared" si="25"/>
        <v>0</v>
      </c>
      <c r="BB213" s="146">
        <f t="shared" si="26"/>
        <v>0</v>
      </c>
      <c r="BC213" s="146">
        <f t="shared" si="27"/>
        <v>0</v>
      </c>
      <c r="BD213" s="146">
        <f t="shared" si="28"/>
        <v>0</v>
      </c>
      <c r="BE213" s="146">
        <f t="shared" si="29"/>
        <v>0</v>
      </c>
      <c r="CA213" s="177">
        <v>12</v>
      </c>
      <c r="CB213" s="177">
        <v>0</v>
      </c>
      <c r="CZ213" s="146">
        <v>0</v>
      </c>
    </row>
    <row r="214" spans="1:104" ht="12.75">
      <c r="A214" s="171">
        <v>207</v>
      </c>
      <c r="B214" s="172"/>
      <c r="C214" s="173" t="s">
        <v>217</v>
      </c>
      <c r="D214" s="174" t="s">
        <v>83</v>
      </c>
      <c r="E214" s="175">
        <v>1</v>
      </c>
      <c r="F214" s="175"/>
      <c r="G214" s="176">
        <f t="shared" si="24"/>
        <v>0</v>
      </c>
      <c r="O214" s="170">
        <v>2</v>
      </c>
      <c r="AA214" s="146">
        <v>12</v>
      </c>
      <c r="AB214" s="146">
        <v>0</v>
      </c>
      <c r="AC214" s="146">
        <v>2</v>
      </c>
      <c r="AZ214" s="146">
        <v>2</v>
      </c>
      <c r="BA214" s="146">
        <f t="shared" si="25"/>
        <v>0</v>
      </c>
      <c r="BB214" s="146">
        <f t="shared" si="26"/>
        <v>0</v>
      </c>
      <c r="BC214" s="146">
        <f t="shared" si="27"/>
        <v>0</v>
      </c>
      <c r="BD214" s="146">
        <f t="shared" si="28"/>
        <v>0</v>
      </c>
      <c r="BE214" s="146">
        <f t="shared" si="29"/>
        <v>0</v>
      </c>
      <c r="CA214" s="177">
        <v>12</v>
      </c>
      <c r="CB214" s="177">
        <v>0</v>
      </c>
      <c r="CZ214" s="146">
        <v>0</v>
      </c>
    </row>
    <row r="215" spans="1:104" ht="12.75">
      <c r="A215" s="171">
        <v>208</v>
      </c>
      <c r="B215" s="172" t="s">
        <v>417</v>
      </c>
      <c r="C215" s="173" t="s">
        <v>213</v>
      </c>
      <c r="D215" s="174" t="s">
        <v>83</v>
      </c>
      <c r="E215" s="175">
        <v>3</v>
      </c>
      <c r="F215" s="175"/>
      <c r="G215" s="176">
        <f t="shared" si="24"/>
        <v>0</v>
      </c>
      <c r="O215" s="170">
        <v>2</v>
      </c>
      <c r="AA215" s="146">
        <v>12</v>
      </c>
      <c r="AB215" s="146">
        <v>0</v>
      </c>
      <c r="AC215" s="146">
        <v>2</v>
      </c>
      <c r="AZ215" s="146">
        <v>2</v>
      </c>
      <c r="BA215" s="146">
        <f t="shared" si="25"/>
        <v>0</v>
      </c>
      <c r="BB215" s="146">
        <f t="shared" si="26"/>
        <v>0</v>
      </c>
      <c r="BC215" s="146">
        <f t="shared" si="27"/>
        <v>0</v>
      </c>
      <c r="BD215" s="146">
        <f t="shared" si="28"/>
        <v>0</v>
      </c>
      <c r="BE215" s="146">
        <f t="shared" si="29"/>
        <v>0</v>
      </c>
      <c r="CA215" s="177">
        <v>12</v>
      </c>
      <c r="CB215" s="177">
        <v>0</v>
      </c>
      <c r="CZ215" s="146">
        <v>0</v>
      </c>
    </row>
    <row r="216" spans="1:104" ht="12.75">
      <c r="A216" s="171">
        <v>209</v>
      </c>
      <c r="B216" s="172"/>
      <c r="C216" s="173" t="s">
        <v>218</v>
      </c>
      <c r="D216" s="174" t="s">
        <v>83</v>
      </c>
      <c r="E216" s="175">
        <v>3</v>
      </c>
      <c r="F216" s="175"/>
      <c r="G216" s="176">
        <f t="shared" si="24"/>
        <v>0</v>
      </c>
      <c r="O216" s="170">
        <v>2</v>
      </c>
      <c r="AA216" s="146">
        <v>12</v>
      </c>
      <c r="AB216" s="146">
        <v>0</v>
      </c>
      <c r="AC216" s="146">
        <v>2</v>
      </c>
      <c r="AZ216" s="146">
        <v>2</v>
      </c>
      <c r="BA216" s="146">
        <f t="shared" si="25"/>
        <v>0</v>
      </c>
      <c r="BB216" s="146">
        <f t="shared" si="26"/>
        <v>0</v>
      </c>
      <c r="BC216" s="146">
        <f t="shared" si="27"/>
        <v>0</v>
      </c>
      <c r="BD216" s="146">
        <f t="shared" si="28"/>
        <v>0</v>
      </c>
      <c r="BE216" s="146">
        <f t="shared" si="29"/>
        <v>0</v>
      </c>
      <c r="CA216" s="177">
        <v>12</v>
      </c>
      <c r="CB216" s="177">
        <v>0</v>
      </c>
      <c r="CZ216" s="146">
        <v>0</v>
      </c>
    </row>
    <row r="217" spans="1:104" ht="12.75">
      <c r="A217" s="171">
        <v>210</v>
      </c>
      <c r="B217" s="172" t="s">
        <v>418</v>
      </c>
      <c r="C217" s="173" t="s">
        <v>213</v>
      </c>
      <c r="D217" s="174" t="s">
        <v>83</v>
      </c>
      <c r="E217" s="175">
        <v>1</v>
      </c>
      <c r="F217" s="175"/>
      <c r="G217" s="176">
        <f t="shared" si="24"/>
        <v>0</v>
      </c>
      <c r="O217" s="170">
        <v>2</v>
      </c>
      <c r="AA217" s="146">
        <v>12</v>
      </c>
      <c r="AB217" s="146">
        <v>0</v>
      </c>
      <c r="AC217" s="146">
        <v>2</v>
      </c>
      <c r="AZ217" s="146">
        <v>2</v>
      </c>
      <c r="BA217" s="146">
        <f t="shared" si="25"/>
        <v>0</v>
      </c>
      <c r="BB217" s="146">
        <f t="shared" si="26"/>
        <v>0</v>
      </c>
      <c r="BC217" s="146">
        <f t="shared" si="27"/>
        <v>0</v>
      </c>
      <c r="BD217" s="146">
        <f t="shared" si="28"/>
        <v>0</v>
      </c>
      <c r="BE217" s="146">
        <f t="shared" si="29"/>
        <v>0</v>
      </c>
      <c r="CA217" s="177">
        <v>12</v>
      </c>
      <c r="CB217" s="177">
        <v>0</v>
      </c>
      <c r="CZ217" s="146">
        <v>0</v>
      </c>
    </row>
    <row r="218" spans="1:104" ht="12.75">
      <c r="A218" s="171">
        <v>211</v>
      </c>
      <c r="B218" s="172"/>
      <c r="C218" s="173" t="s">
        <v>219</v>
      </c>
      <c r="D218" s="174" t="s">
        <v>83</v>
      </c>
      <c r="E218" s="175">
        <v>1</v>
      </c>
      <c r="F218" s="175"/>
      <c r="G218" s="176">
        <f t="shared" si="24"/>
        <v>0</v>
      </c>
      <c r="O218" s="170">
        <v>2</v>
      </c>
      <c r="AA218" s="146">
        <v>12</v>
      </c>
      <c r="AB218" s="146">
        <v>0</v>
      </c>
      <c r="AC218" s="146">
        <v>2</v>
      </c>
      <c r="AZ218" s="146">
        <v>2</v>
      </c>
      <c r="BA218" s="146">
        <f t="shared" si="25"/>
        <v>0</v>
      </c>
      <c r="BB218" s="146">
        <f t="shared" si="26"/>
        <v>0</v>
      </c>
      <c r="BC218" s="146">
        <f t="shared" si="27"/>
        <v>0</v>
      </c>
      <c r="BD218" s="146">
        <f t="shared" si="28"/>
        <v>0</v>
      </c>
      <c r="BE218" s="146">
        <f t="shared" si="29"/>
        <v>0</v>
      </c>
      <c r="CA218" s="177">
        <v>12</v>
      </c>
      <c r="CB218" s="177">
        <v>0</v>
      </c>
      <c r="CZ218" s="146">
        <v>0</v>
      </c>
    </row>
    <row r="219" spans="1:104" ht="12.75">
      <c r="A219" s="171">
        <v>212</v>
      </c>
      <c r="B219" s="172" t="s">
        <v>419</v>
      </c>
      <c r="C219" s="173" t="s">
        <v>213</v>
      </c>
      <c r="D219" s="174" t="s">
        <v>83</v>
      </c>
      <c r="E219" s="175">
        <v>3</v>
      </c>
      <c r="F219" s="175"/>
      <c r="G219" s="176">
        <f t="shared" si="24"/>
        <v>0</v>
      </c>
      <c r="O219" s="170">
        <v>2</v>
      </c>
      <c r="AA219" s="146">
        <v>12</v>
      </c>
      <c r="AB219" s="146">
        <v>0</v>
      </c>
      <c r="AC219" s="146">
        <v>2</v>
      </c>
      <c r="AZ219" s="146">
        <v>2</v>
      </c>
      <c r="BA219" s="146">
        <f t="shared" si="25"/>
        <v>0</v>
      </c>
      <c r="BB219" s="146">
        <f t="shared" si="26"/>
        <v>0</v>
      </c>
      <c r="BC219" s="146">
        <f t="shared" si="27"/>
        <v>0</v>
      </c>
      <c r="BD219" s="146">
        <f t="shared" si="28"/>
        <v>0</v>
      </c>
      <c r="BE219" s="146">
        <f t="shared" si="29"/>
        <v>0</v>
      </c>
      <c r="CA219" s="177">
        <v>12</v>
      </c>
      <c r="CB219" s="177">
        <v>0</v>
      </c>
      <c r="CZ219" s="146">
        <v>0</v>
      </c>
    </row>
    <row r="220" spans="1:104" ht="12.75">
      <c r="A220" s="171">
        <v>213</v>
      </c>
      <c r="B220" s="172"/>
      <c r="C220" s="173" t="s">
        <v>220</v>
      </c>
      <c r="D220" s="174" t="s">
        <v>83</v>
      </c>
      <c r="E220" s="175">
        <v>3</v>
      </c>
      <c r="F220" s="175"/>
      <c r="G220" s="176">
        <f t="shared" si="24"/>
        <v>0</v>
      </c>
      <c r="O220" s="170">
        <v>2</v>
      </c>
      <c r="AA220" s="146">
        <v>12</v>
      </c>
      <c r="AB220" s="146">
        <v>0</v>
      </c>
      <c r="AC220" s="146">
        <v>2</v>
      </c>
      <c r="AZ220" s="146">
        <v>2</v>
      </c>
      <c r="BA220" s="146">
        <f t="shared" si="25"/>
        <v>0</v>
      </c>
      <c r="BB220" s="146">
        <f t="shared" si="26"/>
        <v>0</v>
      </c>
      <c r="BC220" s="146">
        <f t="shared" si="27"/>
        <v>0</v>
      </c>
      <c r="BD220" s="146">
        <f t="shared" si="28"/>
        <v>0</v>
      </c>
      <c r="BE220" s="146">
        <f t="shared" si="29"/>
        <v>0</v>
      </c>
      <c r="CA220" s="177">
        <v>12</v>
      </c>
      <c r="CB220" s="177">
        <v>0</v>
      </c>
      <c r="CZ220" s="146">
        <v>0</v>
      </c>
    </row>
    <row r="221" spans="1:104" ht="12.75">
      <c r="A221" s="171">
        <v>214</v>
      </c>
      <c r="B221" s="172" t="s">
        <v>420</v>
      </c>
      <c r="C221" s="173" t="s">
        <v>213</v>
      </c>
      <c r="D221" s="174" t="s">
        <v>83</v>
      </c>
      <c r="E221" s="175">
        <v>1</v>
      </c>
      <c r="F221" s="175"/>
      <c r="G221" s="176">
        <f t="shared" si="24"/>
        <v>0</v>
      </c>
      <c r="O221" s="170">
        <v>2</v>
      </c>
      <c r="AA221" s="146">
        <v>12</v>
      </c>
      <c r="AB221" s="146">
        <v>0</v>
      </c>
      <c r="AC221" s="146">
        <v>2</v>
      </c>
      <c r="AZ221" s="146">
        <v>2</v>
      </c>
      <c r="BA221" s="146">
        <f t="shared" si="25"/>
        <v>0</v>
      </c>
      <c r="BB221" s="146">
        <f t="shared" si="26"/>
        <v>0</v>
      </c>
      <c r="BC221" s="146">
        <f t="shared" si="27"/>
        <v>0</v>
      </c>
      <c r="BD221" s="146">
        <f t="shared" si="28"/>
        <v>0</v>
      </c>
      <c r="BE221" s="146">
        <f t="shared" si="29"/>
        <v>0</v>
      </c>
      <c r="CA221" s="177">
        <v>12</v>
      </c>
      <c r="CB221" s="177">
        <v>0</v>
      </c>
      <c r="CZ221" s="146">
        <v>0</v>
      </c>
    </row>
    <row r="222" spans="1:104" ht="12.75">
      <c r="A222" s="171">
        <v>215</v>
      </c>
      <c r="B222" s="172"/>
      <c r="C222" s="173" t="s">
        <v>221</v>
      </c>
      <c r="D222" s="174" t="s">
        <v>83</v>
      </c>
      <c r="E222" s="175">
        <v>1</v>
      </c>
      <c r="F222" s="175"/>
      <c r="G222" s="176">
        <f t="shared" si="24"/>
        <v>0</v>
      </c>
      <c r="O222" s="170">
        <v>2</v>
      </c>
      <c r="AA222" s="146">
        <v>12</v>
      </c>
      <c r="AB222" s="146">
        <v>0</v>
      </c>
      <c r="AC222" s="146">
        <v>2</v>
      </c>
      <c r="AZ222" s="146">
        <v>2</v>
      </c>
      <c r="BA222" s="146">
        <f t="shared" si="25"/>
        <v>0</v>
      </c>
      <c r="BB222" s="146">
        <f t="shared" si="26"/>
        <v>0</v>
      </c>
      <c r="BC222" s="146">
        <f t="shared" si="27"/>
        <v>0</v>
      </c>
      <c r="BD222" s="146">
        <f t="shared" si="28"/>
        <v>0</v>
      </c>
      <c r="BE222" s="146">
        <f t="shared" si="29"/>
        <v>0</v>
      </c>
      <c r="CA222" s="177">
        <v>12</v>
      </c>
      <c r="CB222" s="177">
        <v>0</v>
      </c>
      <c r="CZ222" s="146">
        <v>0</v>
      </c>
    </row>
    <row r="223" spans="1:104" ht="12.75">
      <c r="A223" s="171">
        <v>216</v>
      </c>
      <c r="B223" s="172" t="s">
        <v>421</v>
      </c>
      <c r="C223" s="173" t="s">
        <v>222</v>
      </c>
      <c r="D223" s="174" t="s">
        <v>83</v>
      </c>
      <c r="E223" s="175">
        <v>4</v>
      </c>
      <c r="F223" s="175"/>
      <c r="G223" s="176">
        <f t="shared" si="24"/>
        <v>0</v>
      </c>
      <c r="O223" s="170">
        <v>2</v>
      </c>
      <c r="AA223" s="146">
        <v>12</v>
      </c>
      <c r="AB223" s="146">
        <v>0</v>
      </c>
      <c r="AC223" s="146">
        <v>2</v>
      </c>
      <c r="AZ223" s="146">
        <v>2</v>
      </c>
      <c r="BA223" s="146">
        <f t="shared" si="25"/>
        <v>0</v>
      </c>
      <c r="BB223" s="146">
        <f t="shared" si="26"/>
        <v>0</v>
      </c>
      <c r="BC223" s="146">
        <f t="shared" si="27"/>
        <v>0</v>
      </c>
      <c r="BD223" s="146">
        <f t="shared" si="28"/>
        <v>0</v>
      </c>
      <c r="BE223" s="146">
        <f t="shared" si="29"/>
        <v>0</v>
      </c>
      <c r="CA223" s="177">
        <v>12</v>
      </c>
      <c r="CB223" s="177">
        <v>0</v>
      </c>
      <c r="CZ223" s="146">
        <v>0</v>
      </c>
    </row>
    <row r="224" spans="1:104" ht="12.75">
      <c r="A224" s="171">
        <v>217</v>
      </c>
      <c r="B224" s="172"/>
      <c r="C224" s="173" t="s">
        <v>223</v>
      </c>
      <c r="D224" s="174" t="s">
        <v>83</v>
      </c>
      <c r="E224" s="175">
        <v>4</v>
      </c>
      <c r="F224" s="175"/>
      <c r="G224" s="176">
        <f t="shared" si="24"/>
        <v>0</v>
      </c>
      <c r="O224" s="170">
        <v>2</v>
      </c>
      <c r="AA224" s="146">
        <v>12</v>
      </c>
      <c r="AB224" s="146">
        <v>0</v>
      </c>
      <c r="AC224" s="146">
        <v>2</v>
      </c>
      <c r="AZ224" s="146">
        <v>2</v>
      </c>
      <c r="BA224" s="146">
        <f t="shared" si="25"/>
        <v>0</v>
      </c>
      <c r="BB224" s="146">
        <f t="shared" si="26"/>
        <v>0</v>
      </c>
      <c r="BC224" s="146">
        <f t="shared" si="27"/>
        <v>0</v>
      </c>
      <c r="BD224" s="146">
        <f t="shared" si="28"/>
        <v>0</v>
      </c>
      <c r="BE224" s="146">
        <f t="shared" si="29"/>
        <v>0</v>
      </c>
      <c r="CA224" s="177">
        <v>12</v>
      </c>
      <c r="CB224" s="177">
        <v>0</v>
      </c>
      <c r="CZ224" s="146">
        <v>0</v>
      </c>
    </row>
    <row r="225" spans="1:104" ht="12.75">
      <c r="A225" s="171">
        <v>218</v>
      </c>
      <c r="B225" s="172" t="s">
        <v>422</v>
      </c>
      <c r="C225" s="173" t="s">
        <v>224</v>
      </c>
      <c r="D225" s="174" t="s">
        <v>83</v>
      </c>
      <c r="E225" s="175">
        <v>2</v>
      </c>
      <c r="F225" s="175"/>
      <c r="G225" s="176">
        <f t="shared" si="24"/>
        <v>0</v>
      </c>
      <c r="O225" s="170">
        <v>2</v>
      </c>
      <c r="AA225" s="146">
        <v>12</v>
      </c>
      <c r="AB225" s="146">
        <v>0</v>
      </c>
      <c r="AC225" s="146">
        <v>2</v>
      </c>
      <c r="AZ225" s="146">
        <v>2</v>
      </c>
      <c r="BA225" s="146">
        <f t="shared" si="25"/>
        <v>0</v>
      </c>
      <c r="BB225" s="146">
        <f t="shared" si="26"/>
        <v>0</v>
      </c>
      <c r="BC225" s="146">
        <f t="shared" si="27"/>
        <v>0</v>
      </c>
      <c r="BD225" s="146">
        <f t="shared" si="28"/>
        <v>0</v>
      </c>
      <c r="BE225" s="146">
        <f t="shared" si="29"/>
        <v>0</v>
      </c>
      <c r="CA225" s="177">
        <v>12</v>
      </c>
      <c r="CB225" s="177">
        <v>0</v>
      </c>
      <c r="CZ225" s="146">
        <v>0</v>
      </c>
    </row>
    <row r="226" spans="1:104" ht="12.75">
      <c r="A226" s="171">
        <v>219</v>
      </c>
      <c r="B226" s="172"/>
      <c r="C226" s="173" t="s">
        <v>225</v>
      </c>
      <c r="D226" s="174" t="s">
        <v>83</v>
      </c>
      <c r="E226" s="175">
        <v>1</v>
      </c>
      <c r="F226" s="175"/>
      <c r="G226" s="176">
        <f t="shared" si="24"/>
        <v>0</v>
      </c>
      <c r="O226" s="170">
        <v>2</v>
      </c>
      <c r="AA226" s="146">
        <v>12</v>
      </c>
      <c r="AB226" s="146">
        <v>0</v>
      </c>
      <c r="AC226" s="146">
        <v>2</v>
      </c>
      <c r="AZ226" s="146">
        <v>2</v>
      </c>
      <c r="BA226" s="146">
        <f t="shared" si="25"/>
        <v>0</v>
      </c>
      <c r="BB226" s="146">
        <f t="shared" si="26"/>
        <v>0</v>
      </c>
      <c r="BC226" s="146">
        <f t="shared" si="27"/>
        <v>0</v>
      </c>
      <c r="BD226" s="146">
        <f t="shared" si="28"/>
        <v>0</v>
      </c>
      <c r="BE226" s="146">
        <f t="shared" si="29"/>
        <v>0</v>
      </c>
      <c r="CA226" s="177">
        <v>12</v>
      </c>
      <c r="CB226" s="177">
        <v>0</v>
      </c>
      <c r="CZ226" s="146">
        <v>0</v>
      </c>
    </row>
    <row r="227" spans="1:104" ht="12.75">
      <c r="A227" s="171">
        <v>220</v>
      </c>
      <c r="B227" s="172"/>
      <c r="C227" s="173" t="s">
        <v>226</v>
      </c>
      <c r="D227" s="174" t="s">
        <v>83</v>
      </c>
      <c r="E227" s="175">
        <v>1</v>
      </c>
      <c r="F227" s="175"/>
      <c r="G227" s="176">
        <f t="shared" si="24"/>
        <v>0</v>
      </c>
      <c r="O227" s="170">
        <v>2</v>
      </c>
      <c r="AA227" s="146">
        <v>12</v>
      </c>
      <c r="AB227" s="146">
        <v>0</v>
      </c>
      <c r="AC227" s="146">
        <v>2</v>
      </c>
      <c r="AZ227" s="146">
        <v>2</v>
      </c>
      <c r="BA227" s="146">
        <f t="shared" si="25"/>
        <v>0</v>
      </c>
      <c r="BB227" s="146">
        <f t="shared" si="26"/>
        <v>0</v>
      </c>
      <c r="BC227" s="146">
        <f t="shared" si="27"/>
        <v>0</v>
      </c>
      <c r="BD227" s="146">
        <f t="shared" si="28"/>
        <v>0</v>
      </c>
      <c r="BE227" s="146">
        <f t="shared" si="29"/>
        <v>0</v>
      </c>
      <c r="CA227" s="177">
        <v>12</v>
      </c>
      <c r="CB227" s="177">
        <v>0</v>
      </c>
      <c r="CZ227" s="146">
        <v>0</v>
      </c>
    </row>
    <row r="228" spans="1:104" ht="12.75">
      <c r="A228" s="171">
        <v>221</v>
      </c>
      <c r="B228" s="172"/>
      <c r="C228" s="173" t="s">
        <v>227</v>
      </c>
      <c r="D228" s="174" t="s">
        <v>83</v>
      </c>
      <c r="E228" s="175">
        <v>1</v>
      </c>
      <c r="F228" s="175"/>
      <c r="G228" s="176">
        <f t="shared" si="24"/>
        <v>0</v>
      </c>
      <c r="O228" s="170">
        <v>2</v>
      </c>
      <c r="AA228" s="146">
        <v>12</v>
      </c>
      <c r="AB228" s="146">
        <v>0</v>
      </c>
      <c r="AC228" s="146">
        <v>2</v>
      </c>
      <c r="AZ228" s="146">
        <v>2</v>
      </c>
      <c r="BA228" s="146">
        <f t="shared" si="25"/>
        <v>0</v>
      </c>
      <c r="BB228" s="146">
        <f t="shared" si="26"/>
        <v>0</v>
      </c>
      <c r="BC228" s="146">
        <f t="shared" si="27"/>
        <v>0</v>
      </c>
      <c r="BD228" s="146">
        <f t="shared" si="28"/>
        <v>0</v>
      </c>
      <c r="BE228" s="146">
        <f t="shared" si="29"/>
        <v>0</v>
      </c>
      <c r="CA228" s="177">
        <v>12</v>
      </c>
      <c r="CB228" s="177">
        <v>0</v>
      </c>
      <c r="CZ228" s="146">
        <v>0</v>
      </c>
    </row>
    <row r="229" spans="1:104" ht="12.75">
      <c r="A229" s="171">
        <v>222</v>
      </c>
      <c r="B229" s="172" t="s">
        <v>423</v>
      </c>
      <c r="C229" s="173" t="s">
        <v>224</v>
      </c>
      <c r="D229" s="174" t="s">
        <v>83</v>
      </c>
      <c r="E229" s="175">
        <v>2</v>
      </c>
      <c r="F229" s="175"/>
      <c r="G229" s="176">
        <f t="shared" si="24"/>
        <v>0</v>
      </c>
      <c r="O229" s="170">
        <v>2</v>
      </c>
      <c r="AA229" s="146">
        <v>12</v>
      </c>
      <c r="AB229" s="146">
        <v>0</v>
      </c>
      <c r="AC229" s="146">
        <v>2</v>
      </c>
      <c r="AZ229" s="146">
        <v>2</v>
      </c>
      <c r="BA229" s="146">
        <f t="shared" si="25"/>
        <v>0</v>
      </c>
      <c r="BB229" s="146">
        <f t="shared" si="26"/>
        <v>0</v>
      </c>
      <c r="BC229" s="146">
        <f t="shared" si="27"/>
        <v>0</v>
      </c>
      <c r="BD229" s="146">
        <f t="shared" si="28"/>
        <v>0</v>
      </c>
      <c r="BE229" s="146">
        <f t="shared" si="29"/>
        <v>0</v>
      </c>
      <c r="CA229" s="177">
        <v>12</v>
      </c>
      <c r="CB229" s="177">
        <v>0</v>
      </c>
      <c r="CZ229" s="146">
        <v>0</v>
      </c>
    </row>
    <row r="230" spans="1:104" ht="12.75">
      <c r="A230" s="171">
        <v>223</v>
      </c>
      <c r="B230" s="172"/>
      <c r="C230" s="173" t="s">
        <v>225</v>
      </c>
      <c r="D230" s="174" t="s">
        <v>83</v>
      </c>
      <c r="E230" s="175">
        <v>1</v>
      </c>
      <c r="F230" s="175"/>
      <c r="G230" s="176">
        <f t="shared" si="24"/>
        <v>0</v>
      </c>
      <c r="O230" s="170">
        <v>2</v>
      </c>
      <c r="AA230" s="146">
        <v>12</v>
      </c>
      <c r="AB230" s="146">
        <v>0</v>
      </c>
      <c r="AC230" s="146">
        <v>2</v>
      </c>
      <c r="AZ230" s="146">
        <v>2</v>
      </c>
      <c r="BA230" s="146">
        <f t="shared" si="25"/>
        <v>0</v>
      </c>
      <c r="BB230" s="146">
        <f t="shared" si="26"/>
        <v>0</v>
      </c>
      <c r="BC230" s="146">
        <f t="shared" si="27"/>
        <v>0</v>
      </c>
      <c r="BD230" s="146">
        <f t="shared" si="28"/>
        <v>0</v>
      </c>
      <c r="BE230" s="146">
        <f t="shared" si="29"/>
        <v>0</v>
      </c>
      <c r="CA230" s="177">
        <v>12</v>
      </c>
      <c r="CB230" s="177">
        <v>0</v>
      </c>
      <c r="CZ230" s="146">
        <v>0</v>
      </c>
    </row>
    <row r="231" spans="1:104" ht="12.75">
      <c r="A231" s="171">
        <v>224</v>
      </c>
      <c r="B231" s="172"/>
      <c r="C231" s="173" t="s">
        <v>228</v>
      </c>
      <c r="D231" s="174" t="s">
        <v>83</v>
      </c>
      <c r="E231" s="175">
        <v>1</v>
      </c>
      <c r="F231" s="175"/>
      <c r="G231" s="176">
        <f t="shared" si="24"/>
        <v>0</v>
      </c>
      <c r="O231" s="170">
        <v>2</v>
      </c>
      <c r="AA231" s="146">
        <v>12</v>
      </c>
      <c r="AB231" s="146">
        <v>0</v>
      </c>
      <c r="AC231" s="146">
        <v>2</v>
      </c>
      <c r="AZ231" s="146">
        <v>2</v>
      </c>
      <c r="BA231" s="146">
        <f t="shared" si="25"/>
        <v>0</v>
      </c>
      <c r="BB231" s="146">
        <f t="shared" si="26"/>
        <v>0</v>
      </c>
      <c r="BC231" s="146">
        <f t="shared" si="27"/>
        <v>0</v>
      </c>
      <c r="BD231" s="146">
        <f t="shared" si="28"/>
        <v>0</v>
      </c>
      <c r="BE231" s="146">
        <f t="shared" si="29"/>
        <v>0</v>
      </c>
      <c r="CA231" s="177">
        <v>12</v>
      </c>
      <c r="CB231" s="177">
        <v>0</v>
      </c>
      <c r="CZ231" s="146">
        <v>0</v>
      </c>
    </row>
    <row r="232" spans="1:104" ht="12.75">
      <c r="A232" s="171">
        <v>225</v>
      </c>
      <c r="B232" s="172"/>
      <c r="C232" s="173" t="s">
        <v>227</v>
      </c>
      <c r="D232" s="174" t="s">
        <v>83</v>
      </c>
      <c r="E232" s="175">
        <v>1</v>
      </c>
      <c r="F232" s="175"/>
      <c r="G232" s="176">
        <f t="shared" si="24"/>
        <v>0</v>
      </c>
      <c r="O232" s="170">
        <v>2</v>
      </c>
      <c r="AA232" s="146">
        <v>12</v>
      </c>
      <c r="AB232" s="146">
        <v>0</v>
      </c>
      <c r="AC232" s="146">
        <v>2</v>
      </c>
      <c r="AZ232" s="146">
        <v>2</v>
      </c>
      <c r="BA232" s="146">
        <f t="shared" si="25"/>
        <v>0</v>
      </c>
      <c r="BB232" s="146">
        <f t="shared" si="26"/>
        <v>0</v>
      </c>
      <c r="BC232" s="146">
        <f t="shared" si="27"/>
        <v>0</v>
      </c>
      <c r="BD232" s="146">
        <f t="shared" si="28"/>
        <v>0</v>
      </c>
      <c r="BE232" s="146">
        <f t="shared" si="29"/>
        <v>0</v>
      </c>
      <c r="CA232" s="177">
        <v>12</v>
      </c>
      <c r="CB232" s="177">
        <v>0</v>
      </c>
      <c r="CZ232" s="146">
        <v>0</v>
      </c>
    </row>
    <row r="233" spans="1:104" ht="12.75">
      <c r="A233" s="171">
        <v>226</v>
      </c>
      <c r="B233" s="172" t="s">
        <v>424</v>
      </c>
      <c r="C233" s="173" t="s">
        <v>224</v>
      </c>
      <c r="D233" s="174" t="s">
        <v>83</v>
      </c>
      <c r="E233" s="175">
        <v>2</v>
      </c>
      <c r="F233" s="175"/>
      <c r="G233" s="176">
        <f t="shared" si="24"/>
        <v>0</v>
      </c>
      <c r="O233" s="170">
        <v>2</v>
      </c>
      <c r="AA233" s="146">
        <v>12</v>
      </c>
      <c r="AB233" s="146">
        <v>0</v>
      </c>
      <c r="AC233" s="146">
        <v>2</v>
      </c>
      <c r="AZ233" s="146">
        <v>2</v>
      </c>
      <c r="BA233" s="146">
        <f t="shared" si="25"/>
        <v>0</v>
      </c>
      <c r="BB233" s="146">
        <f t="shared" si="26"/>
        <v>0</v>
      </c>
      <c r="BC233" s="146">
        <f t="shared" si="27"/>
        <v>0</v>
      </c>
      <c r="BD233" s="146">
        <f t="shared" si="28"/>
        <v>0</v>
      </c>
      <c r="BE233" s="146">
        <f t="shared" si="29"/>
        <v>0</v>
      </c>
      <c r="CA233" s="177">
        <v>12</v>
      </c>
      <c r="CB233" s="177">
        <v>0</v>
      </c>
      <c r="CZ233" s="146">
        <v>0</v>
      </c>
    </row>
    <row r="234" spans="1:104" ht="12.75">
      <c r="A234" s="171">
        <v>227</v>
      </c>
      <c r="B234" s="172"/>
      <c r="C234" s="173" t="s">
        <v>225</v>
      </c>
      <c r="D234" s="174" t="s">
        <v>83</v>
      </c>
      <c r="E234" s="175">
        <v>1</v>
      </c>
      <c r="F234" s="175"/>
      <c r="G234" s="176">
        <f t="shared" si="24"/>
        <v>0</v>
      </c>
      <c r="O234" s="170">
        <v>2</v>
      </c>
      <c r="AA234" s="146">
        <v>12</v>
      </c>
      <c r="AB234" s="146">
        <v>0</v>
      </c>
      <c r="AC234" s="146">
        <v>2</v>
      </c>
      <c r="AZ234" s="146">
        <v>2</v>
      </c>
      <c r="BA234" s="146">
        <f t="shared" si="25"/>
        <v>0</v>
      </c>
      <c r="BB234" s="146">
        <f t="shared" si="26"/>
        <v>0</v>
      </c>
      <c r="BC234" s="146">
        <f t="shared" si="27"/>
        <v>0</v>
      </c>
      <c r="BD234" s="146">
        <f t="shared" si="28"/>
        <v>0</v>
      </c>
      <c r="BE234" s="146">
        <f t="shared" si="29"/>
        <v>0</v>
      </c>
      <c r="CA234" s="177">
        <v>12</v>
      </c>
      <c r="CB234" s="177">
        <v>0</v>
      </c>
      <c r="CZ234" s="146">
        <v>0</v>
      </c>
    </row>
    <row r="235" spans="1:104" ht="12.75">
      <c r="A235" s="171">
        <v>228</v>
      </c>
      <c r="B235" s="172"/>
      <c r="C235" s="173" t="s">
        <v>228</v>
      </c>
      <c r="D235" s="174" t="s">
        <v>83</v>
      </c>
      <c r="E235" s="175">
        <v>1</v>
      </c>
      <c r="F235" s="175"/>
      <c r="G235" s="176">
        <f t="shared" si="24"/>
        <v>0</v>
      </c>
      <c r="O235" s="170">
        <v>2</v>
      </c>
      <c r="AA235" s="146">
        <v>12</v>
      </c>
      <c r="AB235" s="146">
        <v>0</v>
      </c>
      <c r="AC235" s="146">
        <v>2</v>
      </c>
      <c r="AZ235" s="146">
        <v>2</v>
      </c>
      <c r="BA235" s="146">
        <f t="shared" si="25"/>
        <v>0</v>
      </c>
      <c r="BB235" s="146">
        <f t="shared" si="26"/>
        <v>0</v>
      </c>
      <c r="BC235" s="146">
        <f t="shared" si="27"/>
        <v>0</v>
      </c>
      <c r="BD235" s="146">
        <f t="shared" si="28"/>
        <v>0</v>
      </c>
      <c r="BE235" s="146">
        <f t="shared" si="29"/>
        <v>0</v>
      </c>
      <c r="CA235" s="177">
        <v>12</v>
      </c>
      <c r="CB235" s="177">
        <v>0</v>
      </c>
      <c r="CZ235" s="146">
        <v>0</v>
      </c>
    </row>
    <row r="236" spans="1:104" ht="12.75">
      <c r="A236" s="171">
        <v>229</v>
      </c>
      <c r="B236" s="172"/>
      <c r="C236" s="173" t="s">
        <v>227</v>
      </c>
      <c r="D236" s="174" t="s">
        <v>83</v>
      </c>
      <c r="E236" s="175">
        <v>1</v>
      </c>
      <c r="F236" s="175"/>
      <c r="G236" s="176">
        <f t="shared" si="24"/>
        <v>0</v>
      </c>
      <c r="O236" s="170">
        <v>2</v>
      </c>
      <c r="AA236" s="146">
        <v>12</v>
      </c>
      <c r="AB236" s="146">
        <v>0</v>
      </c>
      <c r="AC236" s="146">
        <v>2</v>
      </c>
      <c r="AZ236" s="146">
        <v>2</v>
      </c>
      <c r="BA236" s="146">
        <f t="shared" si="25"/>
        <v>0</v>
      </c>
      <c r="BB236" s="146">
        <f t="shared" si="26"/>
        <v>0</v>
      </c>
      <c r="BC236" s="146">
        <f t="shared" si="27"/>
        <v>0</v>
      </c>
      <c r="BD236" s="146">
        <f t="shared" si="28"/>
        <v>0</v>
      </c>
      <c r="BE236" s="146">
        <f t="shared" si="29"/>
        <v>0</v>
      </c>
      <c r="CA236" s="177">
        <v>12</v>
      </c>
      <c r="CB236" s="177">
        <v>0</v>
      </c>
      <c r="CZ236" s="146">
        <v>0</v>
      </c>
    </row>
    <row r="237" spans="1:104" ht="12.75">
      <c r="A237" s="171">
        <v>230</v>
      </c>
      <c r="B237" s="172" t="s">
        <v>425</v>
      </c>
      <c r="C237" s="173" t="s">
        <v>224</v>
      </c>
      <c r="D237" s="174" t="s">
        <v>83</v>
      </c>
      <c r="E237" s="175">
        <v>2</v>
      </c>
      <c r="F237" s="175"/>
      <c r="G237" s="176">
        <f t="shared" si="24"/>
        <v>0</v>
      </c>
      <c r="O237" s="170">
        <v>2</v>
      </c>
      <c r="AA237" s="146">
        <v>12</v>
      </c>
      <c r="AB237" s="146">
        <v>0</v>
      </c>
      <c r="AC237" s="146">
        <v>2</v>
      </c>
      <c r="AZ237" s="146">
        <v>2</v>
      </c>
      <c r="BA237" s="146">
        <f t="shared" si="25"/>
        <v>0</v>
      </c>
      <c r="BB237" s="146">
        <f t="shared" si="26"/>
        <v>0</v>
      </c>
      <c r="BC237" s="146">
        <f t="shared" si="27"/>
        <v>0</v>
      </c>
      <c r="BD237" s="146">
        <f t="shared" si="28"/>
        <v>0</v>
      </c>
      <c r="BE237" s="146">
        <f t="shared" si="29"/>
        <v>0</v>
      </c>
      <c r="CA237" s="177">
        <v>12</v>
      </c>
      <c r="CB237" s="177">
        <v>0</v>
      </c>
      <c r="CZ237" s="146">
        <v>0</v>
      </c>
    </row>
    <row r="238" spans="1:104" ht="12.75">
      <c r="A238" s="171">
        <v>231</v>
      </c>
      <c r="B238" s="172"/>
      <c r="C238" s="173" t="s">
        <v>225</v>
      </c>
      <c r="D238" s="174" t="s">
        <v>83</v>
      </c>
      <c r="E238" s="175">
        <v>1</v>
      </c>
      <c r="F238" s="175"/>
      <c r="G238" s="176">
        <f t="shared" si="24"/>
        <v>0</v>
      </c>
      <c r="O238" s="170">
        <v>2</v>
      </c>
      <c r="AA238" s="146">
        <v>12</v>
      </c>
      <c r="AB238" s="146">
        <v>0</v>
      </c>
      <c r="AC238" s="146">
        <v>2</v>
      </c>
      <c r="AZ238" s="146">
        <v>2</v>
      </c>
      <c r="BA238" s="146">
        <f t="shared" si="25"/>
        <v>0</v>
      </c>
      <c r="BB238" s="146">
        <f t="shared" si="26"/>
        <v>0</v>
      </c>
      <c r="BC238" s="146">
        <f t="shared" si="27"/>
        <v>0</v>
      </c>
      <c r="BD238" s="146">
        <f t="shared" si="28"/>
        <v>0</v>
      </c>
      <c r="BE238" s="146">
        <f t="shared" si="29"/>
        <v>0</v>
      </c>
      <c r="CA238" s="177">
        <v>12</v>
      </c>
      <c r="CB238" s="177">
        <v>0</v>
      </c>
      <c r="CZ238" s="146">
        <v>0</v>
      </c>
    </row>
    <row r="239" spans="1:104" ht="12.75">
      <c r="A239" s="171">
        <v>232</v>
      </c>
      <c r="B239" s="172"/>
      <c r="C239" s="173" t="s">
        <v>228</v>
      </c>
      <c r="D239" s="174" t="s">
        <v>83</v>
      </c>
      <c r="E239" s="175">
        <v>1</v>
      </c>
      <c r="F239" s="175"/>
      <c r="G239" s="176">
        <f t="shared" si="24"/>
        <v>0</v>
      </c>
      <c r="O239" s="170">
        <v>2</v>
      </c>
      <c r="AA239" s="146">
        <v>12</v>
      </c>
      <c r="AB239" s="146">
        <v>0</v>
      </c>
      <c r="AC239" s="146">
        <v>2</v>
      </c>
      <c r="AZ239" s="146">
        <v>2</v>
      </c>
      <c r="BA239" s="146">
        <f t="shared" si="25"/>
        <v>0</v>
      </c>
      <c r="BB239" s="146">
        <f t="shared" si="26"/>
        <v>0</v>
      </c>
      <c r="BC239" s="146">
        <f t="shared" si="27"/>
        <v>0</v>
      </c>
      <c r="BD239" s="146">
        <f t="shared" si="28"/>
        <v>0</v>
      </c>
      <c r="BE239" s="146">
        <f t="shared" si="29"/>
        <v>0</v>
      </c>
      <c r="CA239" s="177">
        <v>12</v>
      </c>
      <c r="CB239" s="177">
        <v>0</v>
      </c>
      <c r="CZ239" s="146">
        <v>0</v>
      </c>
    </row>
    <row r="240" spans="1:104" ht="12.75">
      <c r="A240" s="171">
        <v>233</v>
      </c>
      <c r="B240" s="172"/>
      <c r="C240" s="173" t="s">
        <v>227</v>
      </c>
      <c r="D240" s="174" t="s">
        <v>83</v>
      </c>
      <c r="E240" s="175">
        <v>1</v>
      </c>
      <c r="F240" s="175"/>
      <c r="G240" s="176">
        <f t="shared" si="24"/>
        <v>0</v>
      </c>
      <c r="O240" s="170">
        <v>2</v>
      </c>
      <c r="AA240" s="146">
        <v>12</v>
      </c>
      <c r="AB240" s="146">
        <v>0</v>
      </c>
      <c r="AC240" s="146">
        <v>2</v>
      </c>
      <c r="AZ240" s="146">
        <v>2</v>
      </c>
      <c r="BA240" s="146">
        <f t="shared" si="25"/>
        <v>0</v>
      </c>
      <c r="BB240" s="146">
        <f t="shared" si="26"/>
        <v>0</v>
      </c>
      <c r="BC240" s="146">
        <f t="shared" si="27"/>
        <v>0</v>
      </c>
      <c r="BD240" s="146">
        <f t="shared" si="28"/>
        <v>0</v>
      </c>
      <c r="BE240" s="146">
        <f t="shared" si="29"/>
        <v>0</v>
      </c>
      <c r="CA240" s="177">
        <v>12</v>
      </c>
      <c r="CB240" s="177">
        <v>0</v>
      </c>
      <c r="CZ240" s="146">
        <v>0</v>
      </c>
    </row>
    <row r="241" spans="1:104" ht="12.75">
      <c r="A241" s="171">
        <v>234</v>
      </c>
      <c r="B241" s="172" t="s">
        <v>426</v>
      </c>
      <c r="C241" s="173" t="s">
        <v>229</v>
      </c>
      <c r="D241" s="174" t="s">
        <v>83</v>
      </c>
      <c r="E241" s="175">
        <v>8</v>
      </c>
      <c r="F241" s="175"/>
      <c r="G241" s="176">
        <f t="shared" si="24"/>
        <v>0</v>
      </c>
      <c r="O241" s="170">
        <v>2</v>
      </c>
      <c r="AA241" s="146">
        <v>12</v>
      </c>
      <c r="AB241" s="146">
        <v>0</v>
      </c>
      <c r="AC241" s="146">
        <v>2</v>
      </c>
      <c r="AZ241" s="146">
        <v>2</v>
      </c>
      <c r="BA241" s="146">
        <f t="shared" si="25"/>
        <v>0</v>
      </c>
      <c r="BB241" s="146">
        <f t="shared" si="26"/>
        <v>0</v>
      </c>
      <c r="BC241" s="146">
        <f t="shared" si="27"/>
        <v>0</v>
      </c>
      <c r="BD241" s="146">
        <f t="shared" si="28"/>
        <v>0</v>
      </c>
      <c r="BE241" s="146">
        <f t="shared" si="29"/>
        <v>0</v>
      </c>
      <c r="CA241" s="177">
        <v>12</v>
      </c>
      <c r="CB241" s="177">
        <v>0</v>
      </c>
      <c r="CZ241" s="146">
        <v>0</v>
      </c>
    </row>
    <row r="242" spans="1:104" ht="12.75">
      <c r="A242" s="171">
        <v>235</v>
      </c>
      <c r="B242" s="172"/>
      <c r="C242" s="173" t="s">
        <v>230</v>
      </c>
      <c r="D242" s="174" t="s">
        <v>83</v>
      </c>
      <c r="E242" s="175">
        <v>2</v>
      </c>
      <c r="F242" s="175"/>
      <c r="G242" s="176">
        <f t="shared" si="24"/>
        <v>0</v>
      </c>
      <c r="O242" s="170">
        <v>2</v>
      </c>
      <c r="AA242" s="146">
        <v>12</v>
      </c>
      <c r="AB242" s="146">
        <v>0</v>
      </c>
      <c r="AC242" s="146">
        <v>2</v>
      </c>
      <c r="AZ242" s="146">
        <v>2</v>
      </c>
      <c r="BA242" s="146">
        <f t="shared" si="25"/>
        <v>0</v>
      </c>
      <c r="BB242" s="146">
        <f t="shared" si="26"/>
        <v>0</v>
      </c>
      <c r="BC242" s="146">
        <f t="shared" si="27"/>
        <v>0</v>
      </c>
      <c r="BD242" s="146">
        <f t="shared" si="28"/>
        <v>0</v>
      </c>
      <c r="BE242" s="146">
        <f t="shared" si="29"/>
        <v>0</v>
      </c>
      <c r="CA242" s="177">
        <v>12</v>
      </c>
      <c r="CB242" s="177">
        <v>0</v>
      </c>
      <c r="CZ242" s="146">
        <v>0</v>
      </c>
    </row>
    <row r="243" spans="1:104" ht="12.75">
      <c r="A243" s="171">
        <v>236</v>
      </c>
      <c r="B243" s="172"/>
      <c r="C243" s="173" t="s">
        <v>231</v>
      </c>
      <c r="D243" s="174" t="s">
        <v>83</v>
      </c>
      <c r="E243" s="175">
        <v>2</v>
      </c>
      <c r="F243" s="175"/>
      <c r="G243" s="176">
        <f t="shared" si="24"/>
        <v>0</v>
      </c>
      <c r="O243" s="170">
        <v>2</v>
      </c>
      <c r="AA243" s="146">
        <v>12</v>
      </c>
      <c r="AB243" s="146">
        <v>0</v>
      </c>
      <c r="AC243" s="146">
        <v>2</v>
      </c>
      <c r="AZ243" s="146">
        <v>2</v>
      </c>
      <c r="BA243" s="146">
        <f t="shared" si="25"/>
        <v>0</v>
      </c>
      <c r="BB243" s="146">
        <f t="shared" si="26"/>
        <v>0</v>
      </c>
      <c r="BC243" s="146">
        <f t="shared" si="27"/>
        <v>0</v>
      </c>
      <c r="BD243" s="146">
        <f t="shared" si="28"/>
        <v>0</v>
      </c>
      <c r="BE243" s="146">
        <f t="shared" si="29"/>
        <v>0</v>
      </c>
      <c r="CA243" s="177">
        <v>12</v>
      </c>
      <c r="CB243" s="177">
        <v>0</v>
      </c>
      <c r="CZ243" s="146">
        <v>0</v>
      </c>
    </row>
    <row r="244" spans="1:104" ht="12.75">
      <c r="A244" s="171">
        <v>237</v>
      </c>
      <c r="B244" s="172"/>
      <c r="C244" s="173" t="s">
        <v>232</v>
      </c>
      <c r="D244" s="174" t="s">
        <v>83</v>
      </c>
      <c r="E244" s="175">
        <v>2</v>
      </c>
      <c r="F244" s="175"/>
      <c r="G244" s="176">
        <f t="shared" si="24"/>
        <v>0</v>
      </c>
      <c r="O244" s="170">
        <v>2</v>
      </c>
      <c r="AA244" s="146">
        <v>12</v>
      </c>
      <c r="AB244" s="146">
        <v>0</v>
      </c>
      <c r="AC244" s="146">
        <v>2</v>
      </c>
      <c r="AZ244" s="146">
        <v>2</v>
      </c>
      <c r="BA244" s="146">
        <f t="shared" si="25"/>
        <v>0</v>
      </c>
      <c r="BB244" s="146">
        <f t="shared" si="26"/>
        <v>0</v>
      </c>
      <c r="BC244" s="146">
        <f t="shared" si="27"/>
        <v>0</v>
      </c>
      <c r="BD244" s="146">
        <f t="shared" si="28"/>
        <v>0</v>
      </c>
      <c r="BE244" s="146">
        <f t="shared" si="29"/>
        <v>0</v>
      </c>
      <c r="CA244" s="177">
        <v>12</v>
      </c>
      <c r="CB244" s="177">
        <v>0</v>
      </c>
      <c r="CZ244" s="146">
        <v>0</v>
      </c>
    </row>
    <row r="245" spans="1:104" ht="12.75">
      <c r="A245" s="171">
        <v>238</v>
      </c>
      <c r="B245" s="172"/>
      <c r="C245" s="173" t="s">
        <v>233</v>
      </c>
      <c r="D245" s="174" t="s">
        <v>83</v>
      </c>
      <c r="E245" s="175">
        <v>2</v>
      </c>
      <c r="F245" s="175"/>
      <c r="G245" s="176">
        <f t="shared" si="24"/>
        <v>0</v>
      </c>
      <c r="O245" s="170">
        <v>2</v>
      </c>
      <c r="AA245" s="146">
        <v>12</v>
      </c>
      <c r="AB245" s="146">
        <v>0</v>
      </c>
      <c r="AC245" s="146">
        <v>2</v>
      </c>
      <c r="AZ245" s="146">
        <v>2</v>
      </c>
      <c r="BA245" s="146">
        <f t="shared" si="25"/>
        <v>0</v>
      </c>
      <c r="BB245" s="146">
        <f t="shared" si="26"/>
        <v>0</v>
      </c>
      <c r="BC245" s="146">
        <f t="shared" si="27"/>
        <v>0</v>
      </c>
      <c r="BD245" s="146">
        <f t="shared" si="28"/>
        <v>0</v>
      </c>
      <c r="BE245" s="146">
        <f t="shared" si="29"/>
        <v>0</v>
      </c>
      <c r="CA245" s="177">
        <v>12</v>
      </c>
      <c r="CB245" s="177">
        <v>0</v>
      </c>
      <c r="CZ245" s="146">
        <v>0</v>
      </c>
    </row>
    <row r="246" spans="1:104" ht="12.75">
      <c r="A246" s="171">
        <v>239</v>
      </c>
      <c r="B246" s="172" t="s">
        <v>427</v>
      </c>
      <c r="C246" s="173" t="s">
        <v>234</v>
      </c>
      <c r="D246" s="174" t="s">
        <v>83</v>
      </c>
      <c r="E246" s="175">
        <v>4</v>
      </c>
      <c r="F246" s="175"/>
      <c r="G246" s="176">
        <f t="shared" si="24"/>
        <v>0</v>
      </c>
      <c r="O246" s="170">
        <v>2</v>
      </c>
      <c r="AA246" s="146">
        <v>12</v>
      </c>
      <c r="AB246" s="146">
        <v>0</v>
      </c>
      <c r="AC246" s="146">
        <v>2</v>
      </c>
      <c r="AZ246" s="146">
        <v>2</v>
      </c>
      <c r="BA246" s="146">
        <f t="shared" si="25"/>
        <v>0</v>
      </c>
      <c r="BB246" s="146">
        <f t="shared" si="26"/>
        <v>0</v>
      </c>
      <c r="BC246" s="146">
        <f t="shared" si="27"/>
        <v>0</v>
      </c>
      <c r="BD246" s="146">
        <f t="shared" si="28"/>
        <v>0</v>
      </c>
      <c r="BE246" s="146">
        <f t="shared" si="29"/>
        <v>0</v>
      </c>
      <c r="CA246" s="177">
        <v>12</v>
      </c>
      <c r="CB246" s="177">
        <v>0</v>
      </c>
      <c r="CZ246" s="146">
        <v>0</v>
      </c>
    </row>
    <row r="247" spans="1:104" ht="12.75">
      <c r="A247" s="171">
        <v>240</v>
      </c>
      <c r="B247" s="172"/>
      <c r="C247" s="173" t="s">
        <v>235</v>
      </c>
      <c r="D247" s="174" t="s">
        <v>83</v>
      </c>
      <c r="E247" s="175">
        <v>4</v>
      </c>
      <c r="F247" s="175"/>
      <c r="G247" s="176">
        <f t="shared" si="24"/>
        <v>0</v>
      </c>
      <c r="O247" s="170">
        <v>2</v>
      </c>
      <c r="AA247" s="146">
        <v>12</v>
      </c>
      <c r="AB247" s="146">
        <v>0</v>
      </c>
      <c r="AC247" s="146">
        <v>2</v>
      </c>
      <c r="AZ247" s="146">
        <v>2</v>
      </c>
      <c r="BA247" s="146">
        <f t="shared" si="25"/>
        <v>0</v>
      </c>
      <c r="BB247" s="146">
        <f t="shared" si="26"/>
        <v>0</v>
      </c>
      <c r="BC247" s="146">
        <f t="shared" si="27"/>
        <v>0</v>
      </c>
      <c r="BD247" s="146">
        <f t="shared" si="28"/>
        <v>0</v>
      </c>
      <c r="BE247" s="146">
        <f t="shared" si="29"/>
        <v>0</v>
      </c>
      <c r="CA247" s="177">
        <v>12</v>
      </c>
      <c r="CB247" s="177">
        <v>0</v>
      </c>
      <c r="CZ247" s="146">
        <v>0</v>
      </c>
    </row>
    <row r="248" spans="1:104" ht="12.75">
      <c r="A248" s="171">
        <v>241</v>
      </c>
      <c r="B248" s="172" t="s">
        <v>428</v>
      </c>
      <c r="C248" s="173" t="s">
        <v>236</v>
      </c>
      <c r="D248" s="174" t="s">
        <v>83</v>
      </c>
      <c r="E248" s="175">
        <v>6</v>
      </c>
      <c r="F248" s="175"/>
      <c r="G248" s="176">
        <f t="shared" si="24"/>
        <v>0</v>
      </c>
      <c r="O248" s="170">
        <v>2</v>
      </c>
      <c r="AA248" s="146">
        <v>12</v>
      </c>
      <c r="AB248" s="146">
        <v>0</v>
      </c>
      <c r="AC248" s="146">
        <v>2</v>
      </c>
      <c r="AZ248" s="146">
        <v>2</v>
      </c>
      <c r="BA248" s="146">
        <f t="shared" si="25"/>
        <v>0</v>
      </c>
      <c r="BB248" s="146">
        <f t="shared" si="26"/>
        <v>0</v>
      </c>
      <c r="BC248" s="146">
        <f t="shared" si="27"/>
        <v>0</v>
      </c>
      <c r="BD248" s="146">
        <f t="shared" si="28"/>
        <v>0</v>
      </c>
      <c r="BE248" s="146">
        <f t="shared" si="29"/>
        <v>0</v>
      </c>
      <c r="CA248" s="177">
        <v>12</v>
      </c>
      <c r="CB248" s="177">
        <v>0</v>
      </c>
      <c r="CZ248" s="146">
        <v>0</v>
      </c>
    </row>
    <row r="249" spans="1:104" ht="12.75">
      <c r="A249" s="171">
        <v>242</v>
      </c>
      <c r="B249" s="172"/>
      <c r="C249" s="173" t="s">
        <v>237</v>
      </c>
      <c r="D249" s="174" t="s">
        <v>83</v>
      </c>
      <c r="E249" s="175">
        <v>6</v>
      </c>
      <c r="F249" s="175"/>
      <c r="G249" s="176">
        <f t="shared" si="24"/>
        <v>0</v>
      </c>
      <c r="O249" s="170">
        <v>2</v>
      </c>
      <c r="AA249" s="146">
        <v>12</v>
      </c>
      <c r="AB249" s="146">
        <v>0</v>
      </c>
      <c r="AC249" s="146">
        <v>2</v>
      </c>
      <c r="AZ249" s="146">
        <v>2</v>
      </c>
      <c r="BA249" s="146">
        <f t="shared" si="25"/>
        <v>0</v>
      </c>
      <c r="BB249" s="146">
        <f t="shared" si="26"/>
        <v>0</v>
      </c>
      <c r="BC249" s="146">
        <f t="shared" si="27"/>
        <v>0</v>
      </c>
      <c r="BD249" s="146">
        <f t="shared" si="28"/>
        <v>0</v>
      </c>
      <c r="BE249" s="146">
        <f t="shared" si="29"/>
        <v>0</v>
      </c>
      <c r="CA249" s="177">
        <v>12</v>
      </c>
      <c r="CB249" s="177">
        <v>0</v>
      </c>
      <c r="CZ249" s="146">
        <v>0</v>
      </c>
    </row>
    <row r="250" spans="1:104" ht="12.75">
      <c r="A250" s="171">
        <v>243</v>
      </c>
      <c r="B250" s="172" t="s">
        <v>429</v>
      </c>
      <c r="C250" s="173" t="s">
        <v>238</v>
      </c>
      <c r="D250" s="174" t="s">
        <v>83</v>
      </c>
      <c r="E250" s="175">
        <v>2</v>
      </c>
      <c r="F250" s="175"/>
      <c r="G250" s="176">
        <f t="shared" si="24"/>
        <v>0</v>
      </c>
      <c r="O250" s="170">
        <v>2</v>
      </c>
      <c r="AA250" s="146">
        <v>12</v>
      </c>
      <c r="AB250" s="146">
        <v>0</v>
      </c>
      <c r="AC250" s="146">
        <v>2</v>
      </c>
      <c r="AZ250" s="146">
        <v>2</v>
      </c>
      <c r="BA250" s="146">
        <f t="shared" si="25"/>
        <v>0</v>
      </c>
      <c r="BB250" s="146">
        <f t="shared" si="26"/>
        <v>0</v>
      </c>
      <c r="BC250" s="146">
        <f t="shared" si="27"/>
        <v>0</v>
      </c>
      <c r="BD250" s="146">
        <f t="shared" si="28"/>
        <v>0</v>
      </c>
      <c r="BE250" s="146">
        <f t="shared" si="29"/>
        <v>0</v>
      </c>
      <c r="CA250" s="177">
        <v>12</v>
      </c>
      <c r="CB250" s="177">
        <v>0</v>
      </c>
      <c r="CZ250" s="146">
        <v>0</v>
      </c>
    </row>
    <row r="251" spans="1:104" ht="12.75">
      <c r="A251" s="171">
        <v>244</v>
      </c>
      <c r="B251" s="172"/>
      <c r="C251" s="173" t="s">
        <v>239</v>
      </c>
      <c r="D251" s="174" t="s">
        <v>83</v>
      </c>
      <c r="E251" s="175">
        <v>2</v>
      </c>
      <c r="F251" s="175"/>
      <c r="G251" s="176">
        <f t="shared" si="24"/>
        <v>0</v>
      </c>
      <c r="O251" s="170">
        <v>2</v>
      </c>
      <c r="AA251" s="146">
        <v>12</v>
      </c>
      <c r="AB251" s="146">
        <v>0</v>
      </c>
      <c r="AC251" s="146">
        <v>2</v>
      </c>
      <c r="AZ251" s="146">
        <v>2</v>
      </c>
      <c r="BA251" s="146">
        <f t="shared" si="25"/>
        <v>0</v>
      </c>
      <c r="BB251" s="146">
        <f t="shared" si="26"/>
        <v>0</v>
      </c>
      <c r="BC251" s="146">
        <f t="shared" si="27"/>
        <v>0</v>
      </c>
      <c r="BD251" s="146">
        <f t="shared" si="28"/>
        <v>0</v>
      </c>
      <c r="BE251" s="146">
        <f t="shared" si="29"/>
        <v>0</v>
      </c>
      <c r="CA251" s="177">
        <v>12</v>
      </c>
      <c r="CB251" s="177">
        <v>0</v>
      </c>
      <c r="CZ251" s="146">
        <v>0</v>
      </c>
    </row>
    <row r="252" spans="1:104" ht="12.75">
      <c r="A252" s="171">
        <v>245</v>
      </c>
      <c r="B252" s="172" t="s">
        <v>430</v>
      </c>
      <c r="C252" s="173" t="s">
        <v>240</v>
      </c>
      <c r="D252" s="174" t="s">
        <v>83</v>
      </c>
      <c r="E252" s="175">
        <v>1</v>
      </c>
      <c r="F252" s="175"/>
      <c r="G252" s="176">
        <f t="shared" si="24"/>
        <v>0</v>
      </c>
      <c r="O252" s="170">
        <v>2</v>
      </c>
      <c r="AA252" s="146">
        <v>12</v>
      </c>
      <c r="AB252" s="146">
        <v>0</v>
      </c>
      <c r="AC252" s="146">
        <v>2</v>
      </c>
      <c r="AZ252" s="146">
        <v>2</v>
      </c>
      <c r="BA252" s="146">
        <f t="shared" si="25"/>
        <v>0</v>
      </c>
      <c r="BB252" s="146">
        <f t="shared" si="26"/>
        <v>0</v>
      </c>
      <c r="BC252" s="146">
        <f t="shared" si="27"/>
        <v>0</v>
      </c>
      <c r="BD252" s="146">
        <f t="shared" si="28"/>
        <v>0</v>
      </c>
      <c r="BE252" s="146">
        <f t="shared" si="29"/>
        <v>0</v>
      </c>
      <c r="CA252" s="177">
        <v>12</v>
      </c>
      <c r="CB252" s="177">
        <v>0</v>
      </c>
      <c r="CZ252" s="146">
        <v>0</v>
      </c>
    </row>
    <row r="253" spans="1:104" ht="12.75">
      <c r="A253" s="171">
        <v>246</v>
      </c>
      <c r="B253" s="172"/>
      <c r="C253" s="173" t="s">
        <v>241</v>
      </c>
      <c r="D253" s="174" t="s">
        <v>83</v>
      </c>
      <c r="E253" s="175">
        <v>1</v>
      </c>
      <c r="F253" s="175"/>
      <c r="G253" s="176">
        <f t="shared" si="24"/>
        <v>0</v>
      </c>
      <c r="O253" s="170">
        <v>2</v>
      </c>
      <c r="AA253" s="146">
        <v>12</v>
      </c>
      <c r="AB253" s="146">
        <v>0</v>
      </c>
      <c r="AC253" s="146">
        <v>2</v>
      </c>
      <c r="AZ253" s="146">
        <v>2</v>
      </c>
      <c r="BA253" s="146">
        <f t="shared" si="25"/>
        <v>0</v>
      </c>
      <c r="BB253" s="146">
        <f t="shared" si="26"/>
        <v>0</v>
      </c>
      <c r="BC253" s="146">
        <f t="shared" si="27"/>
        <v>0</v>
      </c>
      <c r="BD253" s="146">
        <f t="shared" si="28"/>
        <v>0</v>
      </c>
      <c r="BE253" s="146">
        <f t="shared" si="29"/>
        <v>0</v>
      </c>
      <c r="CA253" s="177">
        <v>12</v>
      </c>
      <c r="CB253" s="177">
        <v>0</v>
      </c>
      <c r="CZ253" s="146">
        <v>0</v>
      </c>
    </row>
    <row r="254" spans="1:104" ht="12.75">
      <c r="A254" s="171">
        <v>247</v>
      </c>
      <c r="B254" s="172" t="s">
        <v>431</v>
      </c>
      <c r="C254" s="173" t="s">
        <v>242</v>
      </c>
      <c r="D254" s="174" t="s">
        <v>83</v>
      </c>
      <c r="E254" s="175">
        <v>1</v>
      </c>
      <c r="F254" s="175"/>
      <c r="G254" s="176">
        <f t="shared" si="24"/>
        <v>0</v>
      </c>
      <c r="O254" s="170">
        <v>2</v>
      </c>
      <c r="AA254" s="146">
        <v>12</v>
      </c>
      <c r="AB254" s="146">
        <v>0</v>
      </c>
      <c r="AC254" s="146">
        <v>2</v>
      </c>
      <c r="AZ254" s="146">
        <v>2</v>
      </c>
      <c r="BA254" s="146">
        <f t="shared" si="25"/>
        <v>0</v>
      </c>
      <c r="BB254" s="146">
        <f t="shared" si="26"/>
        <v>0</v>
      </c>
      <c r="BC254" s="146">
        <f t="shared" si="27"/>
        <v>0</v>
      </c>
      <c r="BD254" s="146">
        <f t="shared" si="28"/>
        <v>0</v>
      </c>
      <c r="BE254" s="146">
        <f t="shared" si="29"/>
        <v>0</v>
      </c>
      <c r="CA254" s="177">
        <v>12</v>
      </c>
      <c r="CB254" s="177">
        <v>0</v>
      </c>
      <c r="CZ254" s="146">
        <v>0</v>
      </c>
    </row>
    <row r="255" spans="1:104" ht="12.75">
      <c r="A255" s="171">
        <v>248</v>
      </c>
      <c r="B255" s="172"/>
      <c r="C255" s="173" t="s">
        <v>243</v>
      </c>
      <c r="D255" s="174" t="s">
        <v>83</v>
      </c>
      <c r="E255" s="175">
        <v>1</v>
      </c>
      <c r="F255" s="175"/>
      <c r="G255" s="176">
        <f t="shared" si="24"/>
        <v>0</v>
      </c>
      <c r="O255" s="170">
        <v>2</v>
      </c>
      <c r="AA255" s="146">
        <v>12</v>
      </c>
      <c r="AB255" s="146">
        <v>0</v>
      </c>
      <c r="AC255" s="146">
        <v>2</v>
      </c>
      <c r="AZ255" s="146">
        <v>2</v>
      </c>
      <c r="BA255" s="146">
        <f t="shared" si="25"/>
        <v>0</v>
      </c>
      <c r="BB255" s="146">
        <f t="shared" si="26"/>
        <v>0</v>
      </c>
      <c r="BC255" s="146">
        <f t="shared" si="27"/>
        <v>0</v>
      </c>
      <c r="BD255" s="146">
        <f t="shared" si="28"/>
        <v>0</v>
      </c>
      <c r="BE255" s="146">
        <f t="shared" si="29"/>
        <v>0</v>
      </c>
      <c r="CA255" s="177">
        <v>12</v>
      </c>
      <c r="CB255" s="177">
        <v>0</v>
      </c>
      <c r="CZ255" s="146">
        <v>0</v>
      </c>
    </row>
    <row r="256" spans="1:104" ht="12.75">
      <c r="A256" s="171">
        <v>249</v>
      </c>
      <c r="B256" s="172" t="s">
        <v>432</v>
      </c>
      <c r="C256" s="173" t="s">
        <v>244</v>
      </c>
      <c r="D256" s="174" t="s">
        <v>83</v>
      </c>
      <c r="E256" s="175">
        <v>1</v>
      </c>
      <c r="F256" s="175"/>
      <c r="G256" s="176">
        <f t="shared" si="24"/>
        <v>0</v>
      </c>
      <c r="O256" s="170">
        <v>2</v>
      </c>
      <c r="AA256" s="146">
        <v>12</v>
      </c>
      <c r="AB256" s="146">
        <v>0</v>
      </c>
      <c r="AC256" s="146">
        <v>2</v>
      </c>
      <c r="AZ256" s="146">
        <v>2</v>
      </c>
      <c r="BA256" s="146">
        <f t="shared" si="25"/>
        <v>0</v>
      </c>
      <c r="BB256" s="146">
        <f t="shared" si="26"/>
        <v>0</v>
      </c>
      <c r="BC256" s="146">
        <f t="shared" si="27"/>
        <v>0</v>
      </c>
      <c r="BD256" s="146">
        <f t="shared" si="28"/>
        <v>0</v>
      </c>
      <c r="BE256" s="146">
        <f t="shared" si="29"/>
        <v>0</v>
      </c>
      <c r="CA256" s="177">
        <v>12</v>
      </c>
      <c r="CB256" s="177">
        <v>0</v>
      </c>
      <c r="CZ256" s="146">
        <v>0</v>
      </c>
    </row>
    <row r="257" spans="1:104" ht="12.75">
      <c r="A257" s="171">
        <v>250</v>
      </c>
      <c r="B257" s="172"/>
      <c r="C257" s="173" t="s">
        <v>245</v>
      </c>
      <c r="D257" s="174" t="s">
        <v>83</v>
      </c>
      <c r="E257" s="175">
        <v>1</v>
      </c>
      <c r="F257" s="175"/>
      <c r="G257" s="176">
        <f t="shared" si="24"/>
        <v>0</v>
      </c>
      <c r="O257" s="170">
        <v>2</v>
      </c>
      <c r="AA257" s="146">
        <v>12</v>
      </c>
      <c r="AB257" s="146">
        <v>0</v>
      </c>
      <c r="AC257" s="146">
        <v>2</v>
      </c>
      <c r="AZ257" s="146">
        <v>2</v>
      </c>
      <c r="BA257" s="146">
        <f t="shared" si="25"/>
        <v>0</v>
      </c>
      <c r="BB257" s="146">
        <f t="shared" si="26"/>
        <v>0</v>
      </c>
      <c r="BC257" s="146">
        <f t="shared" si="27"/>
        <v>0</v>
      </c>
      <c r="BD257" s="146">
        <f t="shared" si="28"/>
        <v>0</v>
      </c>
      <c r="BE257" s="146">
        <f t="shared" si="29"/>
        <v>0</v>
      </c>
      <c r="CA257" s="177">
        <v>12</v>
      </c>
      <c r="CB257" s="177">
        <v>0</v>
      </c>
      <c r="CZ257" s="146">
        <v>0</v>
      </c>
    </row>
    <row r="258" spans="1:104" ht="12.75">
      <c r="A258" s="171">
        <v>251</v>
      </c>
      <c r="B258" s="172" t="s">
        <v>433</v>
      </c>
      <c r="C258" s="173" t="s">
        <v>246</v>
      </c>
      <c r="D258" s="174" t="s">
        <v>83</v>
      </c>
      <c r="E258" s="175">
        <v>1</v>
      </c>
      <c r="F258" s="175"/>
      <c r="G258" s="176">
        <f t="shared" si="24"/>
        <v>0</v>
      </c>
      <c r="O258" s="170">
        <v>2</v>
      </c>
      <c r="AA258" s="146">
        <v>12</v>
      </c>
      <c r="AB258" s="146">
        <v>0</v>
      </c>
      <c r="AC258" s="146">
        <v>2</v>
      </c>
      <c r="AZ258" s="146">
        <v>2</v>
      </c>
      <c r="BA258" s="146">
        <f t="shared" si="25"/>
        <v>0</v>
      </c>
      <c r="BB258" s="146">
        <f t="shared" si="26"/>
        <v>0</v>
      </c>
      <c r="BC258" s="146">
        <f t="shared" si="27"/>
        <v>0</v>
      </c>
      <c r="BD258" s="146">
        <f t="shared" si="28"/>
        <v>0</v>
      </c>
      <c r="BE258" s="146">
        <f t="shared" si="29"/>
        <v>0</v>
      </c>
      <c r="CA258" s="177">
        <v>12</v>
      </c>
      <c r="CB258" s="177">
        <v>0</v>
      </c>
      <c r="CZ258" s="146">
        <v>0</v>
      </c>
    </row>
    <row r="259" spans="1:104" ht="12.75">
      <c r="A259" s="171">
        <v>252</v>
      </c>
      <c r="B259" s="172"/>
      <c r="C259" s="173" t="s">
        <v>247</v>
      </c>
      <c r="D259" s="174" t="s">
        <v>83</v>
      </c>
      <c r="E259" s="175">
        <v>1</v>
      </c>
      <c r="F259" s="175"/>
      <c r="G259" s="176">
        <f t="shared" si="24"/>
        <v>0</v>
      </c>
      <c r="O259" s="170">
        <v>2</v>
      </c>
      <c r="AA259" s="146">
        <v>12</v>
      </c>
      <c r="AB259" s="146">
        <v>0</v>
      </c>
      <c r="AC259" s="146">
        <v>2</v>
      </c>
      <c r="AZ259" s="146">
        <v>2</v>
      </c>
      <c r="BA259" s="146">
        <f t="shared" si="25"/>
        <v>0</v>
      </c>
      <c r="BB259" s="146">
        <f t="shared" si="26"/>
        <v>0</v>
      </c>
      <c r="BC259" s="146">
        <f t="shared" si="27"/>
        <v>0</v>
      </c>
      <c r="BD259" s="146">
        <f t="shared" si="28"/>
        <v>0</v>
      </c>
      <c r="BE259" s="146">
        <f t="shared" si="29"/>
        <v>0</v>
      </c>
      <c r="CA259" s="177">
        <v>12</v>
      </c>
      <c r="CB259" s="177">
        <v>0</v>
      </c>
      <c r="CZ259" s="146">
        <v>0</v>
      </c>
    </row>
    <row r="260" spans="1:104" ht="12.75">
      <c r="A260" s="171">
        <v>253</v>
      </c>
      <c r="B260" s="172" t="s">
        <v>434</v>
      </c>
      <c r="C260" s="173" t="s">
        <v>248</v>
      </c>
      <c r="D260" s="174" t="s">
        <v>83</v>
      </c>
      <c r="E260" s="175">
        <v>2</v>
      </c>
      <c r="F260" s="175"/>
      <c r="G260" s="176">
        <f t="shared" si="24"/>
        <v>0</v>
      </c>
      <c r="O260" s="170">
        <v>2</v>
      </c>
      <c r="AA260" s="146">
        <v>12</v>
      </c>
      <c r="AB260" s="146">
        <v>0</v>
      </c>
      <c r="AC260" s="146">
        <v>2</v>
      </c>
      <c r="AZ260" s="146">
        <v>2</v>
      </c>
      <c r="BA260" s="146">
        <f t="shared" si="25"/>
        <v>0</v>
      </c>
      <c r="BB260" s="146">
        <f t="shared" si="26"/>
        <v>0</v>
      </c>
      <c r="BC260" s="146">
        <f t="shared" si="27"/>
        <v>0</v>
      </c>
      <c r="BD260" s="146">
        <f t="shared" si="28"/>
        <v>0</v>
      </c>
      <c r="BE260" s="146">
        <f t="shared" si="29"/>
        <v>0</v>
      </c>
      <c r="CA260" s="177">
        <v>12</v>
      </c>
      <c r="CB260" s="177">
        <v>0</v>
      </c>
      <c r="CZ260" s="146">
        <v>0</v>
      </c>
    </row>
    <row r="261" spans="1:104" ht="12.75">
      <c r="A261" s="171">
        <v>254</v>
      </c>
      <c r="B261" s="172"/>
      <c r="C261" s="173" t="s">
        <v>249</v>
      </c>
      <c r="D261" s="174" t="s">
        <v>83</v>
      </c>
      <c r="E261" s="175">
        <v>2</v>
      </c>
      <c r="F261" s="175"/>
      <c r="G261" s="176">
        <f t="shared" si="24"/>
        <v>0</v>
      </c>
      <c r="O261" s="170">
        <v>2</v>
      </c>
      <c r="AA261" s="146">
        <v>12</v>
      </c>
      <c r="AB261" s="146">
        <v>0</v>
      </c>
      <c r="AC261" s="146">
        <v>2</v>
      </c>
      <c r="AZ261" s="146">
        <v>2</v>
      </c>
      <c r="BA261" s="146">
        <f t="shared" si="25"/>
        <v>0</v>
      </c>
      <c r="BB261" s="146">
        <f t="shared" si="26"/>
        <v>0</v>
      </c>
      <c r="BC261" s="146">
        <f t="shared" si="27"/>
        <v>0</v>
      </c>
      <c r="BD261" s="146">
        <f t="shared" si="28"/>
        <v>0</v>
      </c>
      <c r="BE261" s="146">
        <f t="shared" si="29"/>
        <v>0</v>
      </c>
      <c r="CA261" s="177">
        <v>12</v>
      </c>
      <c r="CB261" s="177">
        <v>0</v>
      </c>
      <c r="CZ261" s="146">
        <v>0</v>
      </c>
    </row>
    <row r="262" spans="1:104" ht="12.75">
      <c r="A262" s="171">
        <v>255</v>
      </c>
      <c r="B262" s="172" t="s">
        <v>435</v>
      </c>
      <c r="C262" s="173" t="s">
        <v>250</v>
      </c>
      <c r="D262" s="174" t="s">
        <v>83</v>
      </c>
      <c r="E262" s="175">
        <v>1</v>
      </c>
      <c r="F262" s="175"/>
      <c r="G262" s="176">
        <f t="shared" si="24"/>
        <v>0</v>
      </c>
      <c r="O262" s="170">
        <v>2</v>
      </c>
      <c r="AA262" s="146">
        <v>12</v>
      </c>
      <c r="AB262" s="146">
        <v>0</v>
      </c>
      <c r="AC262" s="146">
        <v>2</v>
      </c>
      <c r="AZ262" s="146">
        <v>2</v>
      </c>
      <c r="BA262" s="146">
        <f t="shared" si="25"/>
        <v>0</v>
      </c>
      <c r="BB262" s="146">
        <f t="shared" si="26"/>
        <v>0</v>
      </c>
      <c r="BC262" s="146">
        <f t="shared" si="27"/>
        <v>0</v>
      </c>
      <c r="BD262" s="146">
        <f t="shared" si="28"/>
        <v>0</v>
      </c>
      <c r="BE262" s="146">
        <f t="shared" si="29"/>
        <v>0</v>
      </c>
      <c r="CA262" s="177">
        <v>12</v>
      </c>
      <c r="CB262" s="177">
        <v>0</v>
      </c>
      <c r="CZ262" s="146">
        <v>0</v>
      </c>
    </row>
    <row r="263" spans="1:104" ht="12.75">
      <c r="A263" s="171">
        <v>256</v>
      </c>
      <c r="B263" s="172"/>
      <c r="C263" s="173" t="s">
        <v>251</v>
      </c>
      <c r="D263" s="174" t="s">
        <v>83</v>
      </c>
      <c r="E263" s="175">
        <v>1</v>
      </c>
      <c r="F263" s="175"/>
      <c r="G263" s="176">
        <f t="shared" si="24"/>
        <v>0</v>
      </c>
      <c r="O263" s="170">
        <v>2</v>
      </c>
      <c r="AA263" s="146">
        <v>12</v>
      </c>
      <c r="AB263" s="146">
        <v>0</v>
      </c>
      <c r="AC263" s="146">
        <v>2</v>
      </c>
      <c r="AZ263" s="146">
        <v>2</v>
      </c>
      <c r="BA263" s="146">
        <f t="shared" si="25"/>
        <v>0</v>
      </c>
      <c r="BB263" s="146">
        <f t="shared" si="26"/>
        <v>0</v>
      </c>
      <c r="BC263" s="146">
        <f t="shared" si="27"/>
        <v>0</v>
      </c>
      <c r="BD263" s="146">
        <f t="shared" si="28"/>
        <v>0</v>
      </c>
      <c r="BE263" s="146">
        <f t="shared" si="29"/>
        <v>0</v>
      </c>
      <c r="CA263" s="177">
        <v>12</v>
      </c>
      <c r="CB263" s="177">
        <v>0</v>
      </c>
      <c r="CZ263" s="146">
        <v>0</v>
      </c>
    </row>
    <row r="264" spans="1:104" ht="12.75">
      <c r="A264" s="171">
        <v>257</v>
      </c>
      <c r="B264" s="172" t="s">
        <v>436</v>
      </c>
      <c r="C264" s="173" t="s">
        <v>250</v>
      </c>
      <c r="D264" s="174" t="s">
        <v>83</v>
      </c>
      <c r="E264" s="175">
        <v>2</v>
      </c>
      <c r="F264" s="175"/>
      <c r="G264" s="176">
        <f t="shared" si="24"/>
        <v>0</v>
      </c>
      <c r="O264" s="170">
        <v>2</v>
      </c>
      <c r="AA264" s="146">
        <v>12</v>
      </c>
      <c r="AB264" s="146">
        <v>0</v>
      </c>
      <c r="AC264" s="146">
        <v>2</v>
      </c>
      <c r="AZ264" s="146">
        <v>2</v>
      </c>
      <c r="BA264" s="146">
        <f t="shared" si="25"/>
        <v>0</v>
      </c>
      <c r="BB264" s="146">
        <f t="shared" si="26"/>
        <v>0</v>
      </c>
      <c r="BC264" s="146">
        <f t="shared" si="27"/>
        <v>0</v>
      </c>
      <c r="BD264" s="146">
        <f t="shared" si="28"/>
        <v>0</v>
      </c>
      <c r="BE264" s="146">
        <f t="shared" si="29"/>
        <v>0</v>
      </c>
      <c r="CA264" s="177">
        <v>12</v>
      </c>
      <c r="CB264" s="177">
        <v>0</v>
      </c>
      <c r="CZ264" s="146">
        <v>0</v>
      </c>
    </row>
    <row r="265" spans="1:104" ht="12.75">
      <c r="A265" s="171">
        <v>258</v>
      </c>
      <c r="B265" s="172"/>
      <c r="C265" s="173" t="s">
        <v>252</v>
      </c>
      <c r="D265" s="174" t="s">
        <v>83</v>
      </c>
      <c r="E265" s="175">
        <v>2</v>
      </c>
      <c r="F265" s="175"/>
      <c r="G265" s="176">
        <f t="shared" si="24"/>
        <v>0</v>
      </c>
      <c r="O265" s="170">
        <v>2</v>
      </c>
      <c r="AA265" s="146">
        <v>12</v>
      </c>
      <c r="AB265" s="146">
        <v>0</v>
      </c>
      <c r="AC265" s="146">
        <v>2</v>
      </c>
      <c r="AZ265" s="146">
        <v>2</v>
      </c>
      <c r="BA265" s="146">
        <f t="shared" si="25"/>
        <v>0</v>
      </c>
      <c r="BB265" s="146">
        <f t="shared" si="26"/>
        <v>0</v>
      </c>
      <c r="BC265" s="146">
        <f t="shared" si="27"/>
        <v>0</v>
      </c>
      <c r="BD265" s="146">
        <f t="shared" si="28"/>
        <v>0</v>
      </c>
      <c r="BE265" s="146">
        <f t="shared" si="29"/>
        <v>0</v>
      </c>
      <c r="CA265" s="177">
        <v>12</v>
      </c>
      <c r="CB265" s="177">
        <v>0</v>
      </c>
      <c r="CZ265" s="146">
        <v>0</v>
      </c>
    </row>
    <row r="266" spans="1:104" ht="12.75">
      <c r="A266" s="171">
        <v>259</v>
      </c>
      <c r="B266" s="172" t="s">
        <v>437</v>
      </c>
      <c r="C266" s="173" t="s">
        <v>250</v>
      </c>
      <c r="D266" s="174" t="s">
        <v>83</v>
      </c>
      <c r="E266" s="175">
        <v>1</v>
      </c>
      <c r="F266" s="175"/>
      <c r="G266" s="176">
        <f aca="true" t="shared" si="30" ref="G266:G326">E266*F266</f>
        <v>0</v>
      </c>
      <c r="O266" s="170">
        <v>2</v>
      </c>
      <c r="AA266" s="146">
        <v>12</v>
      </c>
      <c r="AB266" s="146">
        <v>0</v>
      </c>
      <c r="AC266" s="146">
        <v>2</v>
      </c>
      <c r="AZ266" s="146">
        <v>2</v>
      </c>
      <c r="BA266" s="146">
        <f aca="true" t="shared" si="31" ref="BA266:BA326">IF(AZ266=1,G266,0)</f>
        <v>0</v>
      </c>
      <c r="BB266" s="146">
        <f aca="true" t="shared" si="32" ref="BB266:BB326">IF(AZ266=2,G266,0)</f>
        <v>0</v>
      </c>
      <c r="BC266" s="146">
        <f aca="true" t="shared" si="33" ref="BC266:BC326">IF(AZ266=3,G266,0)</f>
        <v>0</v>
      </c>
      <c r="BD266" s="146">
        <f aca="true" t="shared" si="34" ref="BD266:BD326">IF(AZ266=4,G266,0)</f>
        <v>0</v>
      </c>
      <c r="BE266" s="146">
        <f aca="true" t="shared" si="35" ref="BE266:BE326">IF(AZ266=5,G266,0)</f>
        <v>0</v>
      </c>
      <c r="CA266" s="177">
        <v>12</v>
      </c>
      <c r="CB266" s="177">
        <v>0</v>
      </c>
      <c r="CZ266" s="146">
        <v>0</v>
      </c>
    </row>
    <row r="267" spans="1:104" ht="12.75">
      <c r="A267" s="171">
        <v>260</v>
      </c>
      <c r="B267" s="172"/>
      <c r="C267" s="173" t="s">
        <v>253</v>
      </c>
      <c r="D267" s="174" t="s">
        <v>83</v>
      </c>
      <c r="E267" s="175">
        <v>1</v>
      </c>
      <c r="F267" s="175"/>
      <c r="G267" s="176">
        <f t="shared" si="30"/>
        <v>0</v>
      </c>
      <c r="O267" s="170">
        <v>2</v>
      </c>
      <c r="AA267" s="146">
        <v>12</v>
      </c>
      <c r="AB267" s="146">
        <v>0</v>
      </c>
      <c r="AC267" s="146">
        <v>2</v>
      </c>
      <c r="AZ267" s="146">
        <v>2</v>
      </c>
      <c r="BA267" s="146">
        <f t="shared" si="31"/>
        <v>0</v>
      </c>
      <c r="BB267" s="146">
        <f t="shared" si="32"/>
        <v>0</v>
      </c>
      <c r="BC267" s="146">
        <f t="shared" si="33"/>
        <v>0</v>
      </c>
      <c r="BD267" s="146">
        <f t="shared" si="34"/>
        <v>0</v>
      </c>
      <c r="BE267" s="146">
        <f t="shared" si="35"/>
        <v>0</v>
      </c>
      <c r="CA267" s="177">
        <v>12</v>
      </c>
      <c r="CB267" s="177">
        <v>0</v>
      </c>
      <c r="CZ267" s="146">
        <v>0</v>
      </c>
    </row>
    <row r="268" spans="1:104" ht="12.75">
      <c r="A268" s="171">
        <v>261</v>
      </c>
      <c r="B268" s="172" t="s">
        <v>438</v>
      </c>
      <c r="C268" s="173" t="s">
        <v>254</v>
      </c>
      <c r="D268" s="174" t="s">
        <v>83</v>
      </c>
      <c r="E268" s="175">
        <v>1</v>
      </c>
      <c r="F268" s="175"/>
      <c r="G268" s="176">
        <f t="shared" si="30"/>
        <v>0</v>
      </c>
      <c r="O268" s="170">
        <v>2</v>
      </c>
      <c r="AA268" s="146">
        <v>12</v>
      </c>
      <c r="AB268" s="146">
        <v>0</v>
      </c>
      <c r="AC268" s="146">
        <v>2</v>
      </c>
      <c r="AZ268" s="146">
        <v>2</v>
      </c>
      <c r="BA268" s="146">
        <f t="shared" si="31"/>
        <v>0</v>
      </c>
      <c r="BB268" s="146">
        <f t="shared" si="32"/>
        <v>0</v>
      </c>
      <c r="BC268" s="146">
        <f t="shared" si="33"/>
        <v>0</v>
      </c>
      <c r="BD268" s="146">
        <f t="shared" si="34"/>
        <v>0</v>
      </c>
      <c r="BE268" s="146">
        <f t="shared" si="35"/>
        <v>0</v>
      </c>
      <c r="CA268" s="177">
        <v>12</v>
      </c>
      <c r="CB268" s="177">
        <v>0</v>
      </c>
      <c r="CZ268" s="146">
        <v>0</v>
      </c>
    </row>
    <row r="269" spans="1:104" ht="12.75">
      <c r="A269" s="171">
        <v>262</v>
      </c>
      <c r="B269" s="172"/>
      <c r="C269" s="173" t="s">
        <v>255</v>
      </c>
      <c r="D269" s="174" t="s">
        <v>83</v>
      </c>
      <c r="E269" s="175">
        <v>1</v>
      </c>
      <c r="F269" s="175"/>
      <c r="G269" s="176">
        <f t="shared" si="30"/>
        <v>0</v>
      </c>
      <c r="O269" s="170">
        <v>2</v>
      </c>
      <c r="AA269" s="146">
        <v>12</v>
      </c>
      <c r="AB269" s="146">
        <v>0</v>
      </c>
      <c r="AC269" s="146">
        <v>2</v>
      </c>
      <c r="AZ269" s="146">
        <v>2</v>
      </c>
      <c r="BA269" s="146">
        <f t="shared" si="31"/>
        <v>0</v>
      </c>
      <c r="BB269" s="146">
        <f t="shared" si="32"/>
        <v>0</v>
      </c>
      <c r="BC269" s="146">
        <f t="shared" si="33"/>
        <v>0</v>
      </c>
      <c r="BD269" s="146">
        <f t="shared" si="34"/>
        <v>0</v>
      </c>
      <c r="BE269" s="146">
        <f t="shared" si="35"/>
        <v>0</v>
      </c>
      <c r="CA269" s="177">
        <v>12</v>
      </c>
      <c r="CB269" s="177">
        <v>0</v>
      </c>
      <c r="CZ269" s="146">
        <v>0</v>
      </c>
    </row>
    <row r="270" spans="1:104" ht="12.75">
      <c r="A270" s="171">
        <v>263</v>
      </c>
      <c r="B270" s="172" t="s">
        <v>439</v>
      </c>
      <c r="C270" s="173" t="s">
        <v>254</v>
      </c>
      <c r="D270" s="174" t="s">
        <v>83</v>
      </c>
      <c r="E270" s="175">
        <v>1</v>
      </c>
      <c r="F270" s="175"/>
      <c r="G270" s="176">
        <f t="shared" si="30"/>
        <v>0</v>
      </c>
      <c r="O270" s="170">
        <v>2</v>
      </c>
      <c r="AA270" s="146">
        <v>12</v>
      </c>
      <c r="AB270" s="146">
        <v>0</v>
      </c>
      <c r="AC270" s="146">
        <v>2</v>
      </c>
      <c r="AZ270" s="146">
        <v>2</v>
      </c>
      <c r="BA270" s="146">
        <f t="shared" si="31"/>
        <v>0</v>
      </c>
      <c r="BB270" s="146">
        <f t="shared" si="32"/>
        <v>0</v>
      </c>
      <c r="BC270" s="146">
        <f t="shared" si="33"/>
        <v>0</v>
      </c>
      <c r="BD270" s="146">
        <f t="shared" si="34"/>
        <v>0</v>
      </c>
      <c r="BE270" s="146">
        <f t="shared" si="35"/>
        <v>0</v>
      </c>
      <c r="CA270" s="177">
        <v>12</v>
      </c>
      <c r="CB270" s="177">
        <v>0</v>
      </c>
      <c r="CZ270" s="146">
        <v>0</v>
      </c>
    </row>
    <row r="271" spans="1:104" ht="12.75">
      <c r="A271" s="171">
        <v>264</v>
      </c>
      <c r="B271" s="172"/>
      <c r="C271" s="173" t="s">
        <v>256</v>
      </c>
      <c r="D271" s="174" t="s">
        <v>83</v>
      </c>
      <c r="E271" s="175">
        <v>1</v>
      </c>
      <c r="F271" s="175"/>
      <c r="G271" s="176">
        <f t="shared" si="30"/>
        <v>0</v>
      </c>
      <c r="O271" s="170">
        <v>2</v>
      </c>
      <c r="AA271" s="146">
        <v>12</v>
      </c>
      <c r="AB271" s="146">
        <v>0</v>
      </c>
      <c r="AC271" s="146">
        <v>2</v>
      </c>
      <c r="AZ271" s="146">
        <v>2</v>
      </c>
      <c r="BA271" s="146">
        <f t="shared" si="31"/>
        <v>0</v>
      </c>
      <c r="BB271" s="146">
        <f t="shared" si="32"/>
        <v>0</v>
      </c>
      <c r="BC271" s="146">
        <f t="shared" si="33"/>
        <v>0</v>
      </c>
      <c r="BD271" s="146">
        <f t="shared" si="34"/>
        <v>0</v>
      </c>
      <c r="BE271" s="146">
        <f t="shared" si="35"/>
        <v>0</v>
      </c>
      <c r="CA271" s="177">
        <v>12</v>
      </c>
      <c r="CB271" s="177">
        <v>0</v>
      </c>
      <c r="CZ271" s="146">
        <v>0</v>
      </c>
    </row>
    <row r="272" spans="1:104" ht="12.75">
      <c r="A272" s="171">
        <v>265</v>
      </c>
      <c r="B272" s="172" t="s">
        <v>440</v>
      </c>
      <c r="C272" s="173" t="s">
        <v>254</v>
      </c>
      <c r="D272" s="174" t="s">
        <v>83</v>
      </c>
      <c r="E272" s="175">
        <v>1</v>
      </c>
      <c r="F272" s="175"/>
      <c r="G272" s="176">
        <f t="shared" si="30"/>
        <v>0</v>
      </c>
      <c r="O272" s="170">
        <v>2</v>
      </c>
      <c r="AA272" s="146">
        <v>12</v>
      </c>
      <c r="AB272" s="146">
        <v>0</v>
      </c>
      <c r="AC272" s="146">
        <v>2</v>
      </c>
      <c r="AZ272" s="146">
        <v>2</v>
      </c>
      <c r="BA272" s="146">
        <f t="shared" si="31"/>
        <v>0</v>
      </c>
      <c r="BB272" s="146">
        <f t="shared" si="32"/>
        <v>0</v>
      </c>
      <c r="BC272" s="146">
        <f t="shared" si="33"/>
        <v>0</v>
      </c>
      <c r="BD272" s="146">
        <f t="shared" si="34"/>
        <v>0</v>
      </c>
      <c r="BE272" s="146">
        <f t="shared" si="35"/>
        <v>0</v>
      </c>
      <c r="CA272" s="177">
        <v>12</v>
      </c>
      <c r="CB272" s="177">
        <v>0</v>
      </c>
      <c r="CZ272" s="146">
        <v>0</v>
      </c>
    </row>
    <row r="273" spans="1:104" ht="12.75">
      <c r="A273" s="171">
        <v>266</v>
      </c>
      <c r="B273" s="172"/>
      <c r="C273" s="173" t="s">
        <v>257</v>
      </c>
      <c r="D273" s="174" t="s">
        <v>83</v>
      </c>
      <c r="E273" s="175">
        <v>1</v>
      </c>
      <c r="F273" s="175"/>
      <c r="G273" s="176">
        <f t="shared" si="30"/>
        <v>0</v>
      </c>
      <c r="O273" s="170">
        <v>2</v>
      </c>
      <c r="AA273" s="146">
        <v>12</v>
      </c>
      <c r="AB273" s="146">
        <v>0</v>
      </c>
      <c r="AC273" s="146">
        <v>2</v>
      </c>
      <c r="AZ273" s="146">
        <v>2</v>
      </c>
      <c r="BA273" s="146">
        <f t="shared" si="31"/>
        <v>0</v>
      </c>
      <c r="BB273" s="146">
        <f t="shared" si="32"/>
        <v>0</v>
      </c>
      <c r="BC273" s="146">
        <f t="shared" si="33"/>
        <v>0</v>
      </c>
      <c r="BD273" s="146">
        <f t="shared" si="34"/>
        <v>0</v>
      </c>
      <c r="BE273" s="146">
        <f t="shared" si="35"/>
        <v>0</v>
      </c>
      <c r="CA273" s="177">
        <v>12</v>
      </c>
      <c r="CB273" s="177">
        <v>0</v>
      </c>
      <c r="CZ273" s="146">
        <v>0</v>
      </c>
    </row>
    <row r="274" spans="1:104" ht="12.75">
      <c r="A274" s="171">
        <v>267</v>
      </c>
      <c r="B274" s="172" t="s">
        <v>441</v>
      </c>
      <c r="C274" s="173" t="s">
        <v>254</v>
      </c>
      <c r="D274" s="174" t="s">
        <v>83</v>
      </c>
      <c r="E274" s="175">
        <v>1</v>
      </c>
      <c r="F274" s="175"/>
      <c r="G274" s="176">
        <f t="shared" si="30"/>
        <v>0</v>
      </c>
      <c r="O274" s="170">
        <v>2</v>
      </c>
      <c r="AA274" s="146">
        <v>12</v>
      </c>
      <c r="AB274" s="146">
        <v>0</v>
      </c>
      <c r="AC274" s="146">
        <v>2</v>
      </c>
      <c r="AZ274" s="146">
        <v>2</v>
      </c>
      <c r="BA274" s="146">
        <f t="shared" si="31"/>
        <v>0</v>
      </c>
      <c r="BB274" s="146">
        <f t="shared" si="32"/>
        <v>0</v>
      </c>
      <c r="BC274" s="146">
        <f t="shared" si="33"/>
        <v>0</v>
      </c>
      <c r="BD274" s="146">
        <f t="shared" si="34"/>
        <v>0</v>
      </c>
      <c r="BE274" s="146">
        <f t="shared" si="35"/>
        <v>0</v>
      </c>
      <c r="CA274" s="177">
        <v>12</v>
      </c>
      <c r="CB274" s="177">
        <v>0</v>
      </c>
      <c r="CZ274" s="146">
        <v>0</v>
      </c>
    </row>
    <row r="275" spans="1:104" ht="12.75">
      <c r="A275" s="171">
        <v>268</v>
      </c>
      <c r="B275" s="172"/>
      <c r="C275" s="173" t="s">
        <v>258</v>
      </c>
      <c r="D275" s="174" t="s">
        <v>83</v>
      </c>
      <c r="E275" s="175">
        <v>1</v>
      </c>
      <c r="F275" s="175"/>
      <c r="G275" s="176">
        <f t="shared" si="30"/>
        <v>0</v>
      </c>
      <c r="O275" s="170">
        <v>2</v>
      </c>
      <c r="AA275" s="146">
        <v>12</v>
      </c>
      <c r="AB275" s="146">
        <v>0</v>
      </c>
      <c r="AC275" s="146">
        <v>2</v>
      </c>
      <c r="AZ275" s="146">
        <v>2</v>
      </c>
      <c r="BA275" s="146">
        <f t="shared" si="31"/>
        <v>0</v>
      </c>
      <c r="BB275" s="146">
        <f t="shared" si="32"/>
        <v>0</v>
      </c>
      <c r="BC275" s="146">
        <f t="shared" si="33"/>
        <v>0</v>
      </c>
      <c r="BD275" s="146">
        <f t="shared" si="34"/>
        <v>0</v>
      </c>
      <c r="BE275" s="146">
        <f t="shared" si="35"/>
        <v>0</v>
      </c>
      <c r="CA275" s="177">
        <v>12</v>
      </c>
      <c r="CB275" s="177">
        <v>0</v>
      </c>
      <c r="CZ275" s="146">
        <v>0</v>
      </c>
    </row>
    <row r="276" spans="1:104" ht="22.5">
      <c r="A276" s="171">
        <v>269</v>
      </c>
      <c r="B276" s="172" t="s">
        <v>442</v>
      </c>
      <c r="C276" s="173" t="s">
        <v>259</v>
      </c>
      <c r="D276" s="174" t="s">
        <v>83</v>
      </c>
      <c r="E276" s="175">
        <v>3</v>
      </c>
      <c r="F276" s="175"/>
      <c r="G276" s="176">
        <f t="shared" si="30"/>
        <v>0</v>
      </c>
      <c r="O276" s="170">
        <v>2</v>
      </c>
      <c r="AA276" s="146">
        <v>12</v>
      </c>
      <c r="AB276" s="146">
        <v>0</v>
      </c>
      <c r="AC276" s="146">
        <v>2</v>
      </c>
      <c r="AZ276" s="146">
        <v>2</v>
      </c>
      <c r="BA276" s="146">
        <f t="shared" si="31"/>
        <v>0</v>
      </c>
      <c r="BB276" s="146">
        <f t="shared" si="32"/>
        <v>0</v>
      </c>
      <c r="BC276" s="146">
        <f t="shared" si="33"/>
        <v>0</v>
      </c>
      <c r="BD276" s="146">
        <f t="shared" si="34"/>
        <v>0</v>
      </c>
      <c r="BE276" s="146">
        <f t="shared" si="35"/>
        <v>0</v>
      </c>
      <c r="CA276" s="177">
        <v>12</v>
      </c>
      <c r="CB276" s="177">
        <v>0</v>
      </c>
      <c r="CZ276" s="146">
        <v>0</v>
      </c>
    </row>
    <row r="277" spans="1:104" ht="12.75">
      <c r="A277" s="171">
        <v>270</v>
      </c>
      <c r="B277" s="172"/>
      <c r="C277" s="173" t="s">
        <v>260</v>
      </c>
      <c r="D277" s="174" t="s">
        <v>83</v>
      </c>
      <c r="E277" s="175">
        <v>3</v>
      </c>
      <c r="F277" s="175"/>
      <c r="G277" s="176">
        <f t="shared" si="30"/>
        <v>0</v>
      </c>
      <c r="O277" s="170">
        <v>2</v>
      </c>
      <c r="AA277" s="146">
        <v>12</v>
      </c>
      <c r="AB277" s="146">
        <v>0</v>
      </c>
      <c r="AC277" s="146">
        <v>2</v>
      </c>
      <c r="AZ277" s="146">
        <v>2</v>
      </c>
      <c r="BA277" s="146">
        <f t="shared" si="31"/>
        <v>0</v>
      </c>
      <c r="BB277" s="146">
        <f t="shared" si="32"/>
        <v>0</v>
      </c>
      <c r="BC277" s="146">
        <f t="shared" si="33"/>
        <v>0</v>
      </c>
      <c r="BD277" s="146">
        <f t="shared" si="34"/>
        <v>0</v>
      </c>
      <c r="BE277" s="146">
        <f t="shared" si="35"/>
        <v>0</v>
      </c>
      <c r="CA277" s="177">
        <v>12</v>
      </c>
      <c r="CB277" s="177">
        <v>0</v>
      </c>
      <c r="CZ277" s="146">
        <v>0</v>
      </c>
    </row>
    <row r="278" spans="1:104" ht="22.5">
      <c r="A278" s="171">
        <v>271</v>
      </c>
      <c r="B278" s="172" t="s">
        <v>443</v>
      </c>
      <c r="C278" s="173" t="s">
        <v>259</v>
      </c>
      <c r="D278" s="174" t="s">
        <v>83</v>
      </c>
      <c r="E278" s="175">
        <v>1</v>
      </c>
      <c r="F278" s="175"/>
      <c r="G278" s="176">
        <f t="shared" si="30"/>
        <v>0</v>
      </c>
      <c r="O278" s="170">
        <v>2</v>
      </c>
      <c r="AA278" s="146">
        <v>12</v>
      </c>
      <c r="AB278" s="146">
        <v>0</v>
      </c>
      <c r="AC278" s="146">
        <v>2</v>
      </c>
      <c r="AZ278" s="146">
        <v>2</v>
      </c>
      <c r="BA278" s="146">
        <f t="shared" si="31"/>
        <v>0</v>
      </c>
      <c r="BB278" s="146">
        <f t="shared" si="32"/>
        <v>0</v>
      </c>
      <c r="BC278" s="146">
        <f t="shared" si="33"/>
        <v>0</v>
      </c>
      <c r="BD278" s="146">
        <f t="shared" si="34"/>
        <v>0</v>
      </c>
      <c r="BE278" s="146">
        <f t="shared" si="35"/>
        <v>0</v>
      </c>
      <c r="CA278" s="177">
        <v>12</v>
      </c>
      <c r="CB278" s="177">
        <v>0</v>
      </c>
      <c r="CZ278" s="146">
        <v>0</v>
      </c>
    </row>
    <row r="279" spans="1:104" ht="12.75">
      <c r="A279" s="171">
        <v>272</v>
      </c>
      <c r="B279" s="172"/>
      <c r="C279" s="173" t="s">
        <v>261</v>
      </c>
      <c r="D279" s="174" t="s">
        <v>83</v>
      </c>
      <c r="E279" s="175">
        <v>1</v>
      </c>
      <c r="F279" s="175"/>
      <c r="G279" s="176">
        <f t="shared" si="30"/>
        <v>0</v>
      </c>
      <c r="O279" s="170">
        <v>2</v>
      </c>
      <c r="AA279" s="146">
        <v>12</v>
      </c>
      <c r="AB279" s="146">
        <v>0</v>
      </c>
      <c r="AC279" s="146">
        <v>2</v>
      </c>
      <c r="AZ279" s="146">
        <v>2</v>
      </c>
      <c r="BA279" s="146">
        <f t="shared" si="31"/>
        <v>0</v>
      </c>
      <c r="BB279" s="146">
        <f t="shared" si="32"/>
        <v>0</v>
      </c>
      <c r="BC279" s="146">
        <f t="shared" si="33"/>
        <v>0</v>
      </c>
      <c r="BD279" s="146">
        <f t="shared" si="34"/>
        <v>0</v>
      </c>
      <c r="BE279" s="146">
        <f t="shared" si="35"/>
        <v>0</v>
      </c>
      <c r="CA279" s="177">
        <v>12</v>
      </c>
      <c r="CB279" s="177">
        <v>0</v>
      </c>
      <c r="CZ279" s="146">
        <v>0</v>
      </c>
    </row>
    <row r="280" spans="1:104" ht="12.75">
      <c r="A280" s="171">
        <v>273</v>
      </c>
      <c r="B280" s="172" t="s">
        <v>444</v>
      </c>
      <c r="C280" s="173" t="s">
        <v>262</v>
      </c>
      <c r="D280" s="174" t="s">
        <v>83</v>
      </c>
      <c r="E280" s="175">
        <v>17</v>
      </c>
      <c r="F280" s="175"/>
      <c r="G280" s="176">
        <f t="shared" si="30"/>
        <v>0</v>
      </c>
      <c r="O280" s="170">
        <v>2</v>
      </c>
      <c r="AA280" s="146">
        <v>12</v>
      </c>
      <c r="AB280" s="146">
        <v>0</v>
      </c>
      <c r="AC280" s="146">
        <v>2</v>
      </c>
      <c r="AZ280" s="146">
        <v>2</v>
      </c>
      <c r="BA280" s="146">
        <f t="shared" si="31"/>
        <v>0</v>
      </c>
      <c r="BB280" s="146">
        <f t="shared" si="32"/>
        <v>0</v>
      </c>
      <c r="BC280" s="146">
        <f t="shared" si="33"/>
        <v>0</v>
      </c>
      <c r="BD280" s="146">
        <f t="shared" si="34"/>
        <v>0</v>
      </c>
      <c r="BE280" s="146">
        <f t="shared" si="35"/>
        <v>0</v>
      </c>
      <c r="CA280" s="177">
        <v>12</v>
      </c>
      <c r="CB280" s="177">
        <v>0</v>
      </c>
      <c r="CZ280" s="146">
        <v>0</v>
      </c>
    </row>
    <row r="281" spans="1:104" ht="12.75">
      <c r="A281" s="171">
        <v>274</v>
      </c>
      <c r="B281" s="172"/>
      <c r="C281" s="173" t="s">
        <v>263</v>
      </c>
      <c r="D281" s="174" t="s">
        <v>83</v>
      </c>
      <c r="E281" s="175">
        <v>17</v>
      </c>
      <c r="F281" s="175"/>
      <c r="G281" s="176">
        <f t="shared" si="30"/>
        <v>0</v>
      </c>
      <c r="O281" s="170">
        <v>2</v>
      </c>
      <c r="AA281" s="146">
        <v>12</v>
      </c>
      <c r="AB281" s="146">
        <v>0</v>
      </c>
      <c r="AC281" s="146">
        <v>2</v>
      </c>
      <c r="AZ281" s="146">
        <v>2</v>
      </c>
      <c r="BA281" s="146">
        <f t="shared" si="31"/>
        <v>0</v>
      </c>
      <c r="BB281" s="146">
        <f t="shared" si="32"/>
        <v>0</v>
      </c>
      <c r="BC281" s="146">
        <f t="shared" si="33"/>
        <v>0</v>
      </c>
      <c r="BD281" s="146">
        <f t="shared" si="34"/>
        <v>0</v>
      </c>
      <c r="BE281" s="146">
        <f t="shared" si="35"/>
        <v>0</v>
      </c>
      <c r="CA281" s="177">
        <v>12</v>
      </c>
      <c r="CB281" s="177">
        <v>0</v>
      </c>
      <c r="CZ281" s="146">
        <v>0</v>
      </c>
    </row>
    <row r="282" spans="1:104" ht="12.75">
      <c r="A282" s="171">
        <v>275</v>
      </c>
      <c r="B282" s="172" t="s">
        <v>445</v>
      </c>
      <c r="C282" s="173" t="s">
        <v>264</v>
      </c>
      <c r="D282" s="174" t="s">
        <v>83</v>
      </c>
      <c r="E282" s="175">
        <v>7</v>
      </c>
      <c r="F282" s="175"/>
      <c r="G282" s="176">
        <f t="shared" si="30"/>
        <v>0</v>
      </c>
      <c r="O282" s="170">
        <v>2</v>
      </c>
      <c r="AA282" s="146">
        <v>12</v>
      </c>
      <c r="AB282" s="146">
        <v>0</v>
      </c>
      <c r="AC282" s="146">
        <v>2</v>
      </c>
      <c r="AZ282" s="146">
        <v>2</v>
      </c>
      <c r="BA282" s="146">
        <f t="shared" si="31"/>
        <v>0</v>
      </c>
      <c r="BB282" s="146">
        <f t="shared" si="32"/>
        <v>0</v>
      </c>
      <c r="BC282" s="146">
        <f t="shared" si="33"/>
        <v>0</v>
      </c>
      <c r="BD282" s="146">
        <f t="shared" si="34"/>
        <v>0</v>
      </c>
      <c r="BE282" s="146">
        <f t="shared" si="35"/>
        <v>0</v>
      </c>
      <c r="CA282" s="177">
        <v>12</v>
      </c>
      <c r="CB282" s="177">
        <v>0</v>
      </c>
      <c r="CZ282" s="146">
        <v>0</v>
      </c>
    </row>
    <row r="283" spans="1:104" ht="12.75">
      <c r="A283" s="171">
        <v>276</v>
      </c>
      <c r="B283" s="172"/>
      <c r="C283" s="173" t="s">
        <v>265</v>
      </c>
      <c r="D283" s="174" t="s">
        <v>83</v>
      </c>
      <c r="E283" s="175">
        <v>7</v>
      </c>
      <c r="F283" s="175"/>
      <c r="G283" s="176">
        <f t="shared" si="30"/>
        <v>0</v>
      </c>
      <c r="O283" s="170">
        <v>2</v>
      </c>
      <c r="AA283" s="146">
        <v>12</v>
      </c>
      <c r="AB283" s="146">
        <v>0</v>
      </c>
      <c r="AC283" s="146">
        <v>2</v>
      </c>
      <c r="AZ283" s="146">
        <v>2</v>
      </c>
      <c r="BA283" s="146">
        <f t="shared" si="31"/>
        <v>0</v>
      </c>
      <c r="BB283" s="146">
        <f t="shared" si="32"/>
        <v>0</v>
      </c>
      <c r="BC283" s="146">
        <f t="shared" si="33"/>
        <v>0</v>
      </c>
      <c r="BD283" s="146">
        <f t="shared" si="34"/>
        <v>0</v>
      </c>
      <c r="BE283" s="146">
        <f t="shared" si="35"/>
        <v>0</v>
      </c>
      <c r="CA283" s="177">
        <v>12</v>
      </c>
      <c r="CB283" s="177">
        <v>0</v>
      </c>
      <c r="CZ283" s="146">
        <v>0</v>
      </c>
    </row>
    <row r="284" spans="1:104" ht="12.75">
      <c r="A284" s="171">
        <v>277</v>
      </c>
      <c r="B284" s="172" t="s">
        <v>446</v>
      </c>
      <c r="C284" s="173" t="s">
        <v>266</v>
      </c>
      <c r="D284" s="174" t="s">
        <v>83</v>
      </c>
      <c r="E284" s="175">
        <v>6</v>
      </c>
      <c r="F284" s="175"/>
      <c r="G284" s="176">
        <f t="shared" si="30"/>
        <v>0</v>
      </c>
      <c r="O284" s="170">
        <v>2</v>
      </c>
      <c r="AA284" s="146">
        <v>12</v>
      </c>
      <c r="AB284" s="146">
        <v>0</v>
      </c>
      <c r="AC284" s="146">
        <v>2</v>
      </c>
      <c r="AZ284" s="146">
        <v>2</v>
      </c>
      <c r="BA284" s="146">
        <f t="shared" si="31"/>
        <v>0</v>
      </c>
      <c r="BB284" s="146">
        <f t="shared" si="32"/>
        <v>0</v>
      </c>
      <c r="BC284" s="146">
        <f t="shared" si="33"/>
        <v>0</v>
      </c>
      <c r="BD284" s="146">
        <f t="shared" si="34"/>
        <v>0</v>
      </c>
      <c r="BE284" s="146">
        <f t="shared" si="35"/>
        <v>0</v>
      </c>
      <c r="CA284" s="177">
        <v>12</v>
      </c>
      <c r="CB284" s="177">
        <v>0</v>
      </c>
      <c r="CZ284" s="146">
        <v>0</v>
      </c>
    </row>
    <row r="285" spans="1:104" ht="12.75">
      <c r="A285" s="171">
        <v>278</v>
      </c>
      <c r="B285" s="172"/>
      <c r="C285" s="173" t="s">
        <v>267</v>
      </c>
      <c r="D285" s="174" t="s">
        <v>83</v>
      </c>
      <c r="E285" s="175">
        <v>6</v>
      </c>
      <c r="F285" s="175"/>
      <c r="G285" s="176">
        <f t="shared" si="30"/>
        <v>0</v>
      </c>
      <c r="O285" s="170">
        <v>2</v>
      </c>
      <c r="AA285" s="146">
        <v>12</v>
      </c>
      <c r="AB285" s="146">
        <v>0</v>
      </c>
      <c r="AC285" s="146">
        <v>2</v>
      </c>
      <c r="AZ285" s="146">
        <v>2</v>
      </c>
      <c r="BA285" s="146">
        <f t="shared" si="31"/>
        <v>0</v>
      </c>
      <c r="BB285" s="146">
        <f t="shared" si="32"/>
        <v>0</v>
      </c>
      <c r="BC285" s="146">
        <f t="shared" si="33"/>
        <v>0</v>
      </c>
      <c r="BD285" s="146">
        <f t="shared" si="34"/>
        <v>0</v>
      </c>
      <c r="BE285" s="146">
        <f t="shared" si="35"/>
        <v>0</v>
      </c>
      <c r="CA285" s="177">
        <v>12</v>
      </c>
      <c r="CB285" s="177">
        <v>0</v>
      </c>
      <c r="CZ285" s="146">
        <v>0</v>
      </c>
    </row>
    <row r="286" spans="1:104" ht="12.75">
      <c r="A286" s="171">
        <v>279</v>
      </c>
      <c r="B286" s="172" t="s">
        <v>447</v>
      </c>
      <c r="C286" s="173" t="s">
        <v>268</v>
      </c>
      <c r="D286" s="174" t="s">
        <v>83</v>
      </c>
      <c r="E286" s="175">
        <v>16</v>
      </c>
      <c r="F286" s="175"/>
      <c r="G286" s="176">
        <f t="shared" si="30"/>
        <v>0</v>
      </c>
      <c r="O286" s="170">
        <v>2</v>
      </c>
      <c r="AA286" s="146">
        <v>12</v>
      </c>
      <c r="AB286" s="146">
        <v>0</v>
      </c>
      <c r="AC286" s="146">
        <v>2</v>
      </c>
      <c r="AZ286" s="146">
        <v>2</v>
      </c>
      <c r="BA286" s="146">
        <f t="shared" si="31"/>
        <v>0</v>
      </c>
      <c r="BB286" s="146">
        <f t="shared" si="32"/>
        <v>0</v>
      </c>
      <c r="BC286" s="146">
        <f t="shared" si="33"/>
        <v>0</v>
      </c>
      <c r="BD286" s="146">
        <f t="shared" si="34"/>
        <v>0</v>
      </c>
      <c r="BE286" s="146">
        <f t="shared" si="35"/>
        <v>0</v>
      </c>
      <c r="CA286" s="177">
        <v>12</v>
      </c>
      <c r="CB286" s="177">
        <v>0</v>
      </c>
      <c r="CZ286" s="146">
        <v>0</v>
      </c>
    </row>
    <row r="287" spans="1:104" ht="12.75">
      <c r="A287" s="171">
        <v>280</v>
      </c>
      <c r="B287" s="172"/>
      <c r="C287" s="173" t="s">
        <v>269</v>
      </c>
      <c r="D287" s="174" t="s">
        <v>83</v>
      </c>
      <c r="E287" s="175">
        <v>16</v>
      </c>
      <c r="F287" s="175"/>
      <c r="G287" s="176">
        <f t="shared" si="30"/>
        <v>0</v>
      </c>
      <c r="O287" s="170">
        <v>2</v>
      </c>
      <c r="AA287" s="146">
        <v>12</v>
      </c>
      <c r="AB287" s="146">
        <v>0</v>
      </c>
      <c r="AC287" s="146">
        <v>2</v>
      </c>
      <c r="AZ287" s="146">
        <v>2</v>
      </c>
      <c r="BA287" s="146">
        <f t="shared" si="31"/>
        <v>0</v>
      </c>
      <c r="BB287" s="146">
        <f t="shared" si="32"/>
        <v>0</v>
      </c>
      <c r="BC287" s="146">
        <f t="shared" si="33"/>
        <v>0</v>
      </c>
      <c r="BD287" s="146">
        <f t="shared" si="34"/>
        <v>0</v>
      </c>
      <c r="BE287" s="146">
        <f t="shared" si="35"/>
        <v>0</v>
      </c>
      <c r="CA287" s="177">
        <v>12</v>
      </c>
      <c r="CB287" s="177">
        <v>0</v>
      </c>
      <c r="CZ287" s="146">
        <v>0</v>
      </c>
    </row>
    <row r="288" spans="1:104" ht="12.75">
      <c r="A288" s="171">
        <v>281</v>
      </c>
      <c r="B288" s="172" t="s">
        <v>448</v>
      </c>
      <c r="C288" s="173" t="s">
        <v>270</v>
      </c>
      <c r="D288" s="174" t="s">
        <v>83</v>
      </c>
      <c r="E288" s="175">
        <v>12</v>
      </c>
      <c r="F288" s="175"/>
      <c r="G288" s="176">
        <f t="shared" si="30"/>
        <v>0</v>
      </c>
      <c r="O288" s="170">
        <v>2</v>
      </c>
      <c r="AA288" s="146">
        <v>12</v>
      </c>
      <c r="AB288" s="146">
        <v>0</v>
      </c>
      <c r="AC288" s="146">
        <v>2</v>
      </c>
      <c r="AZ288" s="146">
        <v>2</v>
      </c>
      <c r="BA288" s="146">
        <f t="shared" si="31"/>
        <v>0</v>
      </c>
      <c r="BB288" s="146">
        <f t="shared" si="32"/>
        <v>0</v>
      </c>
      <c r="BC288" s="146">
        <f t="shared" si="33"/>
        <v>0</v>
      </c>
      <c r="BD288" s="146">
        <f t="shared" si="34"/>
        <v>0</v>
      </c>
      <c r="BE288" s="146">
        <f t="shared" si="35"/>
        <v>0</v>
      </c>
      <c r="CA288" s="177">
        <v>12</v>
      </c>
      <c r="CB288" s="177">
        <v>0</v>
      </c>
      <c r="CZ288" s="146">
        <v>0</v>
      </c>
    </row>
    <row r="289" spans="1:104" ht="12.75">
      <c r="A289" s="171">
        <v>282</v>
      </c>
      <c r="B289" s="172"/>
      <c r="C289" s="173" t="s">
        <v>271</v>
      </c>
      <c r="D289" s="174" t="s">
        <v>83</v>
      </c>
      <c r="E289" s="175">
        <v>12</v>
      </c>
      <c r="F289" s="175"/>
      <c r="G289" s="176">
        <f t="shared" si="30"/>
        <v>0</v>
      </c>
      <c r="O289" s="170">
        <v>2</v>
      </c>
      <c r="AA289" s="146">
        <v>12</v>
      </c>
      <c r="AB289" s="146">
        <v>0</v>
      </c>
      <c r="AC289" s="146">
        <v>2</v>
      </c>
      <c r="AZ289" s="146">
        <v>2</v>
      </c>
      <c r="BA289" s="146">
        <f t="shared" si="31"/>
        <v>0</v>
      </c>
      <c r="BB289" s="146">
        <f t="shared" si="32"/>
        <v>0</v>
      </c>
      <c r="BC289" s="146">
        <f t="shared" si="33"/>
        <v>0</v>
      </c>
      <c r="BD289" s="146">
        <f t="shared" si="34"/>
        <v>0</v>
      </c>
      <c r="BE289" s="146">
        <f t="shared" si="35"/>
        <v>0</v>
      </c>
      <c r="CA289" s="177">
        <v>12</v>
      </c>
      <c r="CB289" s="177">
        <v>0</v>
      </c>
      <c r="CZ289" s="146">
        <v>0</v>
      </c>
    </row>
    <row r="290" spans="1:104" ht="12.75">
      <c r="A290" s="171">
        <v>283</v>
      </c>
      <c r="B290" s="172" t="s">
        <v>449</v>
      </c>
      <c r="C290" s="173" t="s">
        <v>272</v>
      </c>
      <c r="D290" s="174" t="s">
        <v>83</v>
      </c>
      <c r="E290" s="175">
        <v>2</v>
      </c>
      <c r="F290" s="175"/>
      <c r="G290" s="176">
        <f t="shared" si="30"/>
        <v>0</v>
      </c>
      <c r="O290" s="170">
        <v>2</v>
      </c>
      <c r="AA290" s="146">
        <v>12</v>
      </c>
      <c r="AB290" s="146">
        <v>0</v>
      </c>
      <c r="AC290" s="146">
        <v>2</v>
      </c>
      <c r="AZ290" s="146">
        <v>2</v>
      </c>
      <c r="BA290" s="146">
        <f t="shared" si="31"/>
        <v>0</v>
      </c>
      <c r="BB290" s="146">
        <f t="shared" si="32"/>
        <v>0</v>
      </c>
      <c r="BC290" s="146">
        <f t="shared" si="33"/>
        <v>0</v>
      </c>
      <c r="BD290" s="146">
        <f t="shared" si="34"/>
        <v>0</v>
      </c>
      <c r="BE290" s="146">
        <f t="shared" si="35"/>
        <v>0</v>
      </c>
      <c r="CA290" s="177">
        <v>12</v>
      </c>
      <c r="CB290" s="177">
        <v>0</v>
      </c>
      <c r="CZ290" s="146">
        <v>0</v>
      </c>
    </row>
    <row r="291" spans="1:104" ht="12.75">
      <c r="A291" s="171">
        <v>284</v>
      </c>
      <c r="B291" s="172"/>
      <c r="C291" s="173" t="s">
        <v>273</v>
      </c>
      <c r="D291" s="174" t="s">
        <v>83</v>
      </c>
      <c r="E291" s="175">
        <v>2</v>
      </c>
      <c r="F291" s="175"/>
      <c r="G291" s="176">
        <f t="shared" si="30"/>
        <v>0</v>
      </c>
      <c r="O291" s="170">
        <v>2</v>
      </c>
      <c r="AA291" s="146">
        <v>12</v>
      </c>
      <c r="AB291" s="146">
        <v>0</v>
      </c>
      <c r="AC291" s="146">
        <v>2</v>
      </c>
      <c r="AZ291" s="146">
        <v>2</v>
      </c>
      <c r="BA291" s="146">
        <f t="shared" si="31"/>
        <v>0</v>
      </c>
      <c r="BB291" s="146">
        <f t="shared" si="32"/>
        <v>0</v>
      </c>
      <c r="BC291" s="146">
        <f t="shared" si="33"/>
        <v>0</v>
      </c>
      <c r="BD291" s="146">
        <f t="shared" si="34"/>
        <v>0</v>
      </c>
      <c r="BE291" s="146">
        <f t="shared" si="35"/>
        <v>0</v>
      </c>
      <c r="CA291" s="177">
        <v>12</v>
      </c>
      <c r="CB291" s="177">
        <v>0</v>
      </c>
      <c r="CZ291" s="146">
        <v>0</v>
      </c>
    </row>
    <row r="292" spans="1:104" ht="12.75">
      <c r="A292" s="171">
        <v>285</v>
      </c>
      <c r="B292" s="172" t="s">
        <v>450</v>
      </c>
      <c r="C292" s="173" t="s">
        <v>274</v>
      </c>
      <c r="D292" s="174" t="s">
        <v>83</v>
      </c>
      <c r="E292" s="175">
        <v>2</v>
      </c>
      <c r="F292" s="175"/>
      <c r="G292" s="176">
        <f t="shared" si="30"/>
        <v>0</v>
      </c>
      <c r="O292" s="170">
        <v>2</v>
      </c>
      <c r="AA292" s="146">
        <v>12</v>
      </c>
      <c r="AB292" s="146">
        <v>0</v>
      </c>
      <c r="AC292" s="146">
        <v>2</v>
      </c>
      <c r="AZ292" s="146">
        <v>2</v>
      </c>
      <c r="BA292" s="146">
        <f t="shared" si="31"/>
        <v>0</v>
      </c>
      <c r="BB292" s="146">
        <f t="shared" si="32"/>
        <v>0</v>
      </c>
      <c r="BC292" s="146">
        <f t="shared" si="33"/>
        <v>0</v>
      </c>
      <c r="BD292" s="146">
        <f t="shared" si="34"/>
        <v>0</v>
      </c>
      <c r="BE292" s="146">
        <f t="shared" si="35"/>
        <v>0</v>
      </c>
      <c r="CA292" s="177">
        <v>12</v>
      </c>
      <c r="CB292" s="177">
        <v>0</v>
      </c>
      <c r="CZ292" s="146">
        <v>0</v>
      </c>
    </row>
    <row r="293" spans="1:104" ht="12.75">
      <c r="A293" s="171">
        <v>286</v>
      </c>
      <c r="B293" s="172" t="s">
        <v>451</v>
      </c>
      <c r="C293" s="173" t="s">
        <v>275</v>
      </c>
      <c r="D293" s="174" t="s">
        <v>83</v>
      </c>
      <c r="E293" s="175">
        <v>6</v>
      </c>
      <c r="F293" s="175"/>
      <c r="G293" s="176">
        <f t="shared" si="30"/>
        <v>0</v>
      </c>
      <c r="O293" s="170">
        <v>2</v>
      </c>
      <c r="AA293" s="146">
        <v>12</v>
      </c>
      <c r="AB293" s="146">
        <v>0</v>
      </c>
      <c r="AC293" s="146">
        <v>2</v>
      </c>
      <c r="AZ293" s="146">
        <v>2</v>
      </c>
      <c r="BA293" s="146">
        <f t="shared" si="31"/>
        <v>0</v>
      </c>
      <c r="BB293" s="146">
        <f t="shared" si="32"/>
        <v>0</v>
      </c>
      <c r="BC293" s="146">
        <f t="shared" si="33"/>
        <v>0</v>
      </c>
      <c r="BD293" s="146">
        <f t="shared" si="34"/>
        <v>0</v>
      </c>
      <c r="BE293" s="146">
        <f t="shared" si="35"/>
        <v>0</v>
      </c>
      <c r="CA293" s="177">
        <v>12</v>
      </c>
      <c r="CB293" s="177">
        <v>0</v>
      </c>
      <c r="CZ293" s="146">
        <v>0</v>
      </c>
    </row>
    <row r="294" spans="1:104" ht="12.75">
      <c r="A294" s="171">
        <v>287</v>
      </c>
      <c r="B294" s="172" t="s">
        <v>452</v>
      </c>
      <c r="C294" s="173" t="s">
        <v>276</v>
      </c>
      <c r="D294" s="174" t="s">
        <v>83</v>
      </c>
      <c r="E294" s="175">
        <v>16</v>
      </c>
      <c r="F294" s="175"/>
      <c r="G294" s="176">
        <f t="shared" si="30"/>
        <v>0</v>
      </c>
      <c r="O294" s="170">
        <v>2</v>
      </c>
      <c r="AA294" s="146">
        <v>12</v>
      </c>
      <c r="AB294" s="146">
        <v>0</v>
      </c>
      <c r="AC294" s="146">
        <v>2</v>
      </c>
      <c r="AZ294" s="146">
        <v>2</v>
      </c>
      <c r="BA294" s="146">
        <f t="shared" si="31"/>
        <v>0</v>
      </c>
      <c r="BB294" s="146">
        <f t="shared" si="32"/>
        <v>0</v>
      </c>
      <c r="BC294" s="146">
        <f t="shared" si="33"/>
        <v>0</v>
      </c>
      <c r="BD294" s="146">
        <f t="shared" si="34"/>
        <v>0</v>
      </c>
      <c r="BE294" s="146">
        <f t="shared" si="35"/>
        <v>0</v>
      </c>
      <c r="CA294" s="177">
        <v>12</v>
      </c>
      <c r="CB294" s="177">
        <v>0</v>
      </c>
      <c r="CZ294" s="146">
        <v>0</v>
      </c>
    </row>
    <row r="295" spans="1:104" ht="12.75">
      <c r="A295" s="171">
        <v>288</v>
      </c>
      <c r="B295" s="172" t="s">
        <v>453</v>
      </c>
      <c r="C295" s="173" t="s">
        <v>277</v>
      </c>
      <c r="D295" s="174" t="s">
        <v>83</v>
      </c>
      <c r="E295" s="175">
        <v>2</v>
      </c>
      <c r="F295" s="175"/>
      <c r="G295" s="176">
        <f t="shared" si="30"/>
        <v>0</v>
      </c>
      <c r="O295" s="170">
        <v>2</v>
      </c>
      <c r="AA295" s="146">
        <v>12</v>
      </c>
      <c r="AB295" s="146">
        <v>0</v>
      </c>
      <c r="AC295" s="146">
        <v>2</v>
      </c>
      <c r="AZ295" s="146">
        <v>2</v>
      </c>
      <c r="BA295" s="146">
        <f t="shared" si="31"/>
        <v>0</v>
      </c>
      <c r="BB295" s="146">
        <f t="shared" si="32"/>
        <v>0</v>
      </c>
      <c r="BC295" s="146">
        <f t="shared" si="33"/>
        <v>0</v>
      </c>
      <c r="BD295" s="146">
        <f t="shared" si="34"/>
        <v>0</v>
      </c>
      <c r="BE295" s="146">
        <f t="shared" si="35"/>
        <v>0</v>
      </c>
      <c r="CA295" s="177">
        <v>12</v>
      </c>
      <c r="CB295" s="177">
        <v>0</v>
      </c>
      <c r="CZ295" s="146">
        <v>0</v>
      </c>
    </row>
    <row r="296" spans="1:104" ht="12.75">
      <c r="A296" s="171">
        <v>289</v>
      </c>
      <c r="B296" s="172" t="s">
        <v>454</v>
      </c>
      <c r="C296" s="173" t="s">
        <v>278</v>
      </c>
      <c r="D296" s="174" t="s">
        <v>83</v>
      </c>
      <c r="E296" s="175">
        <v>6</v>
      </c>
      <c r="F296" s="175"/>
      <c r="G296" s="176">
        <f t="shared" si="30"/>
        <v>0</v>
      </c>
      <c r="O296" s="170">
        <v>2</v>
      </c>
      <c r="AA296" s="146">
        <v>12</v>
      </c>
      <c r="AB296" s="146">
        <v>0</v>
      </c>
      <c r="AC296" s="146">
        <v>2</v>
      </c>
      <c r="AZ296" s="146">
        <v>2</v>
      </c>
      <c r="BA296" s="146">
        <f t="shared" si="31"/>
        <v>0</v>
      </c>
      <c r="BB296" s="146">
        <f t="shared" si="32"/>
        <v>0</v>
      </c>
      <c r="BC296" s="146">
        <f t="shared" si="33"/>
        <v>0</v>
      </c>
      <c r="BD296" s="146">
        <f t="shared" si="34"/>
        <v>0</v>
      </c>
      <c r="BE296" s="146">
        <f t="shared" si="35"/>
        <v>0</v>
      </c>
      <c r="CA296" s="177">
        <v>12</v>
      </c>
      <c r="CB296" s="177">
        <v>0</v>
      </c>
      <c r="CZ296" s="146">
        <v>0</v>
      </c>
    </row>
    <row r="297" spans="1:104" ht="12.75">
      <c r="A297" s="171">
        <v>290</v>
      </c>
      <c r="B297" s="172"/>
      <c r="C297" s="173" t="s">
        <v>279</v>
      </c>
      <c r="D297" s="174" t="s">
        <v>83</v>
      </c>
      <c r="E297" s="175">
        <v>6</v>
      </c>
      <c r="F297" s="175"/>
      <c r="G297" s="176">
        <f t="shared" si="30"/>
        <v>0</v>
      </c>
      <c r="O297" s="170">
        <v>2</v>
      </c>
      <c r="AA297" s="146">
        <v>12</v>
      </c>
      <c r="AB297" s="146">
        <v>0</v>
      </c>
      <c r="AC297" s="146">
        <v>2</v>
      </c>
      <c r="AZ297" s="146">
        <v>2</v>
      </c>
      <c r="BA297" s="146">
        <f t="shared" si="31"/>
        <v>0</v>
      </c>
      <c r="BB297" s="146">
        <f t="shared" si="32"/>
        <v>0</v>
      </c>
      <c r="BC297" s="146">
        <f t="shared" si="33"/>
        <v>0</v>
      </c>
      <c r="BD297" s="146">
        <f t="shared" si="34"/>
        <v>0</v>
      </c>
      <c r="BE297" s="146">
        <f t="shared" si="35"/>
        <v>0</v>
      </c>
      <c r="CA297" s="177">
        <v>12</v>
      </c>
      <c r="CB297" s="177">
        <v>0</v>
      </c>
      <c r="CZ297" s="146">
        <v>0</v>
      </c>
    </row>
    <row r="298" spans="1:104" ht="12.75">
      <c r="A298" s="171">
        <v>291</v>
      </c>
      <c r="B298" s="172" t="s">
        <v>455</v>
      </c>
      <c r="C298" s="173" t="s">
        <v>280</v>
      </c>
      <c r="D298" s="174" t="s">
        <v>83</v>
      </c>
      <c r="E298" s="175">
        <v>5</v>
      </c>
      <c r="F298" s="175"/>
      <c r="G298" s="176">
        <f t="shared" si="30"/>
        <v>0</v>
      </c>
      <c r="O298" s="170">
        <v>2</v>
      </c>
      <c r="AA298" s="146">
        <v>12</v>
      </c>
      <c r="AB298" s="146">
        <v>0</v>
      </c>
      <c r="AC298" s="146">
        <v>2</v>
      </c>
      <c r="AZ298" s="146">
        <v>2</v>
      </c>
      <c r="BA298" s="146">
        <f t="shared" si="31"/>
        <v>0</v>
      </c>
      <c r="BB298" s="146">
        <f t="shared" si="32"/>
        <v>0</v>
      </c>
      <c r="BC298" s="146">
        <f t="shared" si="33"/>
        <v>0</v>
      </c>
      <c r="BD298" s="146">
        <f t="shared" si="34"/>
        <v>0</v>
      </c>
      <c r="BE298" s="146">
        <f t="shared" si="35"/>
        <v>0</v>
      </c>
      <c r="CA298" s="177">
        <v>12</v>
      </c>
      <c r="CB298" s="177">
        <v>0</v>
      </c>
      <c r="CZ298" s="146">
        <v>0</v>
      </c>
    </row>
    <row r="299" spans="1:104" ht="12.75">
      <c r="A299" s="171">
        <v>292</v>
      </c>
      <c r="B299" s="172"/>
      <c r="C299" s="173" t="s">
        <v>281</v>
      </c>
      <c r="D299" s="174" t="s">
        <v>83</v>
      </c>
      <c r="E299" s="175">
        <v>5</v>
      </c>
      <c r="F299" s="175"/>
      <c r="G299" s="176">
        <f t="shared" si="30"/>
        <v>0</v>
      </c>
      <c r="O299" s="170">
        <v>2</v>
      </c>
      <c r="AA299" s="146">
        <v>12</v>
      </c>
      <c r="AB299" s="146">
        <v>0</v>
      </c>
      <c r="AC299" s="146">
        <v>2</v>
      </c>
      <c r="AZ299" s="146">
        <v>2</v>
      </c>
      <c r="BA299" s="146">
        <f t="shared" si="31"/>
        <v>0</v>
      </c>
      <c r="BB299" s="146">
        <f t="shared" si="32"/>
        <v>0</v>
      </c>
      <c r="BC299" s="146">
        <f t="shared" si="33"/>
        <v>0</v>
      </c>
      <c r="BD299" s="146">
        <f t="shared" si="34"/>
        <v>0</v>
      </c>
      <c r="BE299" s="146">
        <f t="shared" si="35"/>
        <v>0</v>
      </c>
      <c r="CA299" s="177">
        <v>12</v>
      </c>
      <c r="CB299" s="177">
        <v>0</v>
      </c>
      <c r="CZ299" s="146">
        <v>0</v>
      </c>
    </row>
    <row r="300" spans="1:104" ht="12.75">
      <c r="A300" s="171">
        <v>293</v>
      </c>
      <c r="B300" s="172" t="s">
        <v>456</v>
      </c>
      <c r="C300" s="173" t="s">
        <v>282</v>
      </c>
      <c r="D300" s="174" t="s">
        <v>83</v>
      </c>
      <c r="E300" s="175">
        <v>1</v>
      </c>
      <c r="F300" s="175"/>
      <c r="G300" s="176">
        <f t="shared" si="30"/>
        <v>0</v>
      </c>
      <c r="O300" s="170">
        <v>2</v>
      </c>
      <c r="AA300" s="146">
        <v>12</v>
      </c>
      <c r="AB300" s="146">
        <v>0</v>
      </c>
      <c r="AC300" s="146">
        <v>2</v>
      </c>
      <c r="AZ300" s="146">
        <v>2</v>
      </c>
      <c r="BA300" s="146">
        <f t="shared" si="31"/>
        <v>0</v>
      </c>
      <c r="BB300" s="146">
        <f t="shared" si="32"/>
        <v>0</v>
      </c>
      <c r="BC300" s="146">
        <f t="shared" si="33"/>
        <v>0</v>
      </c>
      <c r="BD300" s="146">
        <f t="shared" si="34"/>
        <v>0</v>
      </c>
      <c r="BE300" s="146">
        <f t="shared" si="35"/>
        <v>0</v>
      </c>
      <c r="CA300" s="177">
        <v>12</v>
      </c>
      <c r="CB300" s="177">
        <v>0</v>
      </c>
      <c r="CZ300" s="146">
        <v>0</v>
      </c>
    </row>
    <row r="301" spans="1:104" ht="12.75">
      <c r="A301" s="171">
        <v>294</v>
      </c>
      <c r="B301" s="172"/>
      <c r="C301" s="173" t="s">
        <v>283</v>
      </c>
      <c r="D301" s="174" t="s">
        <v>83</v>
      </c>
      <c r="E301" s="175">
        <v>1</v>
      </c>
      <c r="F301" s="175"/>
      <c r="G301" s="176">
        <f t="shared" si="30"/>
        <v>0</v>
      </c>
      <c r="O301" s="170">
        <v>2</v>
      </c>
      <c r="AA301" s="146">
        <v>12</v>
      </c>
      <c r="AB301" s="146">
        <v>0</v>
      </c>
      <c r="AC301" s="146">
        <v>2</v>
      </c>
      <c r="AZ301" s="146">
        <v>2</v>
      </c>
      <c r="BA301" s="146">
        <f t="shared" si="31"/>
        <v>0</v>
      </c>
      <c r="BB301" s="146">
        <f t="shared" si="32"/>
        <v>0</v>
      </c>
      <c r="BC301" s="146">
        <f t="shared" si="33"/>
        <v>0</v>
      </c>
      <c r="BD301" s="146">
        <f t="shared" si="34"/>
        <v>0</v>
      </c>
      <c r="BE301" s="146">
        <f t="shared" si="35"/>
        <v>0</v>
      </c>
      <c r="CA301" s="177">
        <v>12</v>
      </c>
      <c r="CB301" s="177">
        <v>0</v>
      </c>
      <c r="CZ301" s="146">
        <v>0</v>
      </c>
    </row>
    <row r="302" spans="1:104" ht="12.75">
      <c r="A302" s="171">
        <v>295</v>
      </c>
      <c r="B302" s="172" t="s">
        <v>457</v>
      </c>
      <c r="C302" s="173" t="s">
        <v>282</v>
      </c>
      <c r="D302" s="174" t="s">
        <v>83</v>
      </c>
      <c r="E302" s="175">
        <v>2</v>
      </c>
      <c r="F302" s="175"/>
      <c r="G302" s="176">
        <f t="shared" si="30"/>
        <v>0</v>
      </c>
      <c r="O302" s="170">
        <v>2</v>
      </c>
      <c r="AA302" s="146">
        <v>12</v>
      </c>
      <c r="AB302" s="146">
        <v>0</v>
      </c>
      <c r="AC302" s="146">
        <v>2</v>
      </c>
      <c r="AZ302" s="146">
        <v>2</v>
      </c>
      <c r="BA302" s="146">
        <f t="shared" si="31"/>
        <v>0</v>
      </c>
      <c r="BB302" s="146">
        <f t="shared" si="32"/>
        <v>0</v>
      </c>
      <c r="BC302" s="146">
        <f t="shared" si="33"/>
        <v>0</v>
      </c>
      <c r="BD302" s="146">
        <f t="shared" si="34"/>
        <v>0</v>
      </c>
      <c r="BE302" s="146">
        <f t="shared" si="35"/>
        <v>0</v>
      </c>
      <c r="CA302" s="177">
        <v>12</v>
      </c>
      <c r="CB302" s="177">
        <v>0</v>
      </c>
      <c r="CZ302" s="146">
        <v>0</v>
      </c>
    </row>
    <row r="303" spans="1:104" ht="12.75">
      <c r="A303" s="171">
        <v>296</v>
      </c>
      <c r="B303" s="172"/>
      <c r="C303" s="173" t="s">
        <v>284</v>
      </c>
      <c r="D303" s="174" t="s">
        <v>83</v>
      </c>
      <c r="E303" s="175">
        <v>2</v>
      </c>
      <c r="F303" s="175"/>
      <c r="G303" s="176">
        <f t="shared" si="30"/>
        <v>0</v>
      </c>
      <c r="O303" s="170">
        <v>2</v>
      </c>
      <c r="AA303" s="146">
        <v>12</v>
      </c>
      <c r="AB303" s="146">
        <v>0</v>
      </c>
      <c r="AC303" s="146">
        <v>2</v>
      </c>
      <c r="AZ303" s="146">
        <v>2</v>
      </c>
      <c r="BA303" s="146">
        <f t="shared" si="31"/>
        <v>0</v>
      </c>
      <c r="BB303" s="146">
        <f t="shared" si="32"/>
        <v>0</v>
      </c>
      <c r="BC303" s="146">
        <f t="shared" si="33"/>
        <v>0</v>
      </c>
      <c r="BD303" s="146">
        <f t="shared" si="34"/>
        <v>0</v>
      </c>
      <c r="BE303" s="146">
        <f t="shared" si="35"/>
        <v>0</v>
      </c>
      <c r="CA303" s="177">
        <v>12</v>
      </c>
      <c r="CB303" s="177">
        <v>0</v>
      </c>
      <c r="CZ303" s="146">
        <v>0</v>
      </c>
    </row>
    <row r="304" spans="1:104" ht="12.75">
      <c r="A304" s="171">
        <v>297</v>
      </c>
      <c r="B304" s="172" t="s">
        <v>458</v>
      </c>
      <c r="C304" s="173" t="s">
        <v>285</v>
      </c>
      <c r="D304" s="174" t="s">
        <v>83</v>
      </c>
      <c r="E304" s="175">
        <v>2</v>
      </c>
      <c r="F304" s="175"/>
      <c r="G304" s="176">
        <f t="shared" si="30"/>
        <v>0</v>
      </c>
      <c r="O304" s="170">
        <v>2</v>
      </c>
      <c r="AA304" s="146">
        <v>12</v>
      </c>
      <c r="AB304" s="146">
        <v>0</v>
      </c>
      <c r="AC304" s="146">
        <v>2</v>
      </c>
      <c r="AZ304" s="146">
        <v>2</v>
      </c>
      <c r="BA304" s="146">
        <f t="shared" si="31"/>
        <v>0</v>
      </c>
      <c r="BB304" s="146">
        <f t="shared" si="32"/>
        <v>0</v>
      </c>
      <c r="BC304" s="146">
        <f t="shared" si="33"/>
        <v>0</v>
      </c>
      <c r="BD304" s="146">
        <f t="shared" si="34"/>
        <v>0</v>
      </c>
      <c r="BE304" s="146">
        <f t="shared" si="35"/>
        <v>0</v>
      </c>
      <c r="CA304" s="177">
        <v>12</v>
      </c>
      <c r="CB304" s="177">
        <v>0</v>
      </c>
      <c r="CZ304" s="146">
        <v>0</v>
      </c>
    </row>
    <row r="305" spans="1:104" ht="12.75">
      <c r="A305" s="171">
        <v>298</v>
      </c>
      <c r="B305" s="172"/>
      <c r="C305" s="173" t="s">
        <v>286</v>
      </c>
      <c r="D305" s="174" t="s">
        <v>83</v>
      </c>
      <c r="E305" s="175">
        <v>2</v>
      </c>
      <c r="F305" s="175"/>
      <c r="G305" s="176">
        <f t="shared" si="30"/>
        <v>0</v>
      </c>
      <c r="O305" s="170">
        <v>2</v>
      </c>
      <c r="AA305" s="146">
        <v>12</v>
      </c>
      <c r="AB305" s="146">
        <v>0</v>
      </c>
      <c r="AC305" s="146">
        <v>2</v>
      </c>
      <c r="AZ305" s="146">
        <v>2</v>
      </c>
      <c r="BA305" s="146">
        <f t="shared" si="31"/>
        <v>0</v>
      </c>
      <c r="BB305" s="146">
        <f t="shared" si="32"/>
        <v>0</v>
      </c>
      <c r="BC305" s="146">
        <f t="shared" si="33"/>
        <v>0</v>
      </c>
      <c r="BD305" s="146">
        <f t="shared" si="34"/>
        <v>0</v>
      </c>
      <c r="BE305" s="146">
        <f t="shared" si="35"/>
        <v>0</v>
      </c>
      <c r="CA305" s="177">
        <v>12</v>
      </c>
      <c r="CB305" s="177">
        <v>0</v>
      </c>
      <c r="CZ305" s="146">
        <v>0</v>
      </c>
    </row>
    <row r="306" spans="1:104" ht="12.75">
      <c r="A306" s="171">
        <v>299</v>
      </c>
      <c r="B306" s="172" t="s">
        <v>459</v>
      </c>
      <c r="C306" s="173" t="s">
        <v>287</v>
      </c>
      <c r="D306" s="174" t="s">
        <v>83</v>
      </c>
      <c r="E306" s="175">
        <v>3</v>
      </c>
      <c r="F306" s="175"/>
      <c r="G306" s="176">
        <f t="shared" si="30"/>
        <v>0</v>
      </c>
      <c r="O306" s="170">
        <v>2</v>
      </c>
      <c r="AA306" s="146">
        <v>12</v>
      </c>
      <c r="AB306" s="146">
        <v>0</v>
      </c>
      <c r="AC306" s="146">
        <v>2</v>
      </c>
      <c r="AZ306" s="146">
        <v>2</v>
      </c>
      <c r="BA306" s="146">
        <f t="shared" si="31"/>
        <v>0</v>
      </c>
      <c r="BB306" s="146">
        <f t="shared" si="32"/>
        <v>0</v>
      </c>
      <c r="BC306" s="146">
        <f t="shared" si="33"/>
        <v>0</v>
      </c>
      <c r="BD306" s="146">
        <f t="shared" si="34"/>
        <v>0</v>
      </c>
      <c r="BE306" s="146">
        <f t="shared" si="35"/>
        <v>0</v>
      </c>
      <c r="CA306" s="177">
        <v>12</v>
      </c>
      <c r="CB306" s="177">
        <v>0</v>
      </c>
      <c r="CZ306" s="146">
        <v>0</v>
      </c>
    </row>
    <row r="307" spans="1:104" ht="12.75">
      <c r="A307" s="171">
        <v>300</v>
      </c>
      <c r="B307" s="172"/>
      <c r="C307" s="173" t="s">
        <v>288</v>
      </c>
      <c r="D307" s="174" t="s">
        <v>83</v>
      </c>
      <c r="E307" s="175">
        <v>3</v>
      </c>
      <c r="F307" s="175"/>
      <c r="G307" s="176">
        <f t="shared" si="30"/>
        <v>0</v>
      </c>
      <c r="O307" s="170">
        <v>2</v>
      </c>
      <c r="AA307" s="146">
        <v>12</v>
      </c>
      <c r="AB307" s="146">
        <v>0</v>
      </c>
      <c r="AC307" s="146">
        <v>2</v>
      </c>
      <c r="AZ307" s="146">
        <v>2</v>
      </c>
      <c r="BA307" s="146">
        <f t="shared" si="31"/>
        <v>0</v>
      </c>
      <c r="BB307" s="146">
        <f t="shared" si="32"/>
        <v>0</v>
      </c>
      <c r="BC307" s="146">
        <f t="shared" si="33"/>
        <v>0</v>
      </c>
      <c r="BD307" s="146">
        <f t="shared" si="34"/>
        <v>0</v>
      </c>
      <c r="BE307" s="146">
        <f t="shared" si="35"/>
        <v>0</v>
      </c>
      <c r="CA307" s="177">
        <v>12</v>
      </c>
      <c r="CB307" s="177">
        <v>0</v>
      </c>
      <c r="CZ307" s="146">
        <v>0</v>
      </c>
    </row>
    <row r="308" spans="1:104" ht="12.75">
      <c r="A308" s="171">
        <v>301</v>
      </c>
      <c r="B308" s="172" t="s">
        <v>460</v>
      </c>
      <c r="C308" s="173" t="s">
        <v>289</v>
      </c>
      <c r="D308" s="174" t="s">
        <v>83</v>
      </c>
      <c r="E308" s="175">
        <v>5</v>
      </c>
      <c r="F308" s="175"/>
      <c r="G308" s="176">
        <f t="shared" si="30"/>
        <v>0</v>
      </c>
      <c r="O308" s="170">
        <v>2</v>
      </c>
      <c r="AA308" s="146">
        <v>12</v>
      </c>
      <c r="AB308" s="146">
        <v>0</v>
      </c>
      <c r="AC308" s="146">
        <v>2</v>
      </c>
      <c r="AZ308" s="146">
        <v>2</v>
      </c>
      <c r="BA308" s="146">
        <f t="shared" si="31"/>
        <v>0</v>
      </c>
      <c r="BB308" s="146">
        <f t="shared" si="32"/>
        <v>0</v>
      </c>
      <c r="BC308" s="146">
        <f t="shared" si="33"/>
        <v>0</v>
      </c>
      <c r="BD308" s="146">
        <f t="shared" si="34"/>
        <v>0</v>
      </c>
      <c r="BE308" s="146">
        <f t="shared" si="35"/>
        <v>0</v>
      </c>
      <c r="CA308" s="177">
        <v>12</v>
      </c>
      <c r="CB308" s="177">
        <v>0</v>
      </c>
      <c r="CZ308" s="146">
        <v>0</v>
      </c>
    </row>
    <row r="309" spans="1:104" ht="12.75">
      <c r="A309" s="171">
        <v>302</v>
      </c>
      <c r="B309" s="172"/>
      <c r="C309" s="173" t="s">
        <v>290</v>
      </c>
      <c r="D309" s="174" t="s">
        <v>83</v>
      </c>
      <c r="E309" s="175">
        <v>5</v>
      </c>
      <c r="F309" s="175"/>
      <c r="G309" s="176">
        <f t="shared" si="30"/>
        <v>0</v>
      </c>
      <c r="O309" s="170">
        <v>2</v>
      </c>
      <c r="AA309" s="146">
        <v>12</v>
      </c>
      <c r="AB309" s="146">
        <v>0</v>
      </c>
      <c r="AC309" s="146">
        <v>2</v>
      </c>
      <c r="AZ309" s="146">
        <v>2</v>
      </c>
      <c r="BA309" s="146">
        <f t="shared" si="31"/>
        <v>0</v>
      </c>
      <c r="BB309" s="146">
        <f t="shared" si="32"/>
        <v>0</v>
      </c>
      <c r="BC309" s="146">
        <f t="shared" si="33"/>
        <v>0</v>
      </c>
      <c r="BD309" s="146">
        <f t="shared" si="34"/>
        <v>0</v>
      </c>
      <c r="BE309" s="146">
        <f t="shared" si="35"/>
        <v>0</v>
      </c>
      <c r="CA309" s="177">
        <v>12</v>
      </c>
      <c r="CB309" s="177">
        <v>0</v>
      </c>
      <c r="CZ309" s="146">
        <v>0</v>
      </c>
    </row>
    <row r="310" spans="1:104" ht="12.75">
      <c r="A310" s="171">
        <v>303</v>
      </c>
      <c r="B310" s="172" t="s">
        <v>461</v>
      </c>
      <c r="C310" s="173" t="s">
        <v>291</v>
      </c>
      <c r="D310" s="174" t="s">
        <v>83</v>
      </c>
      <c r="E310" s="175">
        <v>1</v>
      </c>
      <c r="F310" s="175"/>
      <c r="G310" s="176">
        <f t="shared" si="30"/>
        <v>0</v>
      </c>
      <c r="O310" s="170">
        <v>2</v>
      </c>
      <c r="AA310" s="146">
        <v>12</v>
      </c>
      <c r="AB310" s="146">
        <v>0</v>
      </c>
      <c r="AC310" s="146">
        <v>2</v>
      </c>
      <c r="AZ310" s="146">
        <v>2</v>
      </c>
      <c r="BA310" s="146">
        <f t="shared" si="31"/>
        <v>0</v>
      </c>
      <c r="BB310" s="146">
        <f t="shared" si="32"/>
        <v>0</v>
      </c>
      <c r="BC310" s="146">
        <f t="shared" si="33"/>
        <v>0</v>
      </c>
      <c r="BD310" s="146">
        <f t="shared" si="34"/>
        <v>0</v>
      </c>
      <c r="BE310" s="146">
        <f t="shared" si="35"/>
        <v>0</v>
      </c>
      <c r="CA310" s="177">
        <v>12</v>
      </c>
      <c r="CB310" s="177">
        <v>0</v>
      </c>
      <c r="CZ310" s="146">
        <v>0</v>
      </c>
    </row>
    <row r="311" spans="1:104" ht="12.75">
      <c r="A311" s="171">
        <v>304</v>
      </c>
      <c r="B311" s="172" t="s">
        <v>462</v>
      </c>
      <c r="C311" s="173" t="s">
        <v>292</v>
      </c>
      <c r="D311" s="174" t="s">
        <v>83</v>
      </c>
      <c r="E311" s="175">
        <v>2</v>
      </c>
      <c r="F311" s="175"/>
      <c r="G311" s="176">
        <f t="shared" si="30"/>
        <v>0</v>
      </c>
      <c r="O311" s="170">
        <v>2</v>
      </c>
      <c r="AA311" s="146">
        <v>12</v>
      </c>
      <c r="AB311" s="146">
        <v>0</v>
      </c>
      <c r="AC311" s="146">
        <v>2</v>
      </c>
      <c r="AZ311" s="146">
        <v>2</v>
      </c>
      <c r="BA311" s="146">
        <f t="shared" si="31"/>
        <v>0</v>
      </c>
      <c r="BB311" s="146">
        <f t="shared" si="32"/>
        <v>0</v>
      </c>
      <c r="BC311" s="146">
        <f t="shared" si="33"/>
        <v>0</v>
      </c>
      <c r="BD311" s="146">
        <f t="shared" si="34"/>
        <v>0</v>
      </c>
      <c r="BE311" s="146">
        <f t="shared" si="35"/>
        <v>0</v>
      </c>
      <c r="CA311" s="177">
        <v>12</v>
      </c>
      <c r="CB311" s="177">
        <v>0</v>
      </c>
      <c r="CZ311" s="146">
        <v>0</v>
      </c>
    </row>
    <row r="312" spans="1:104" ht="12.75">
      <c r="A312" s="171">
        <v>305</v>
      </c>
      <c r="B312" s="172" t="s">
        <v>463</v>
      </c>
      <c r="C312" s="173" t="s">
        <v>293</v>
      </c>
      <c r="D312" s="174" t="s">
        <v>83</v>
      </c>
      <c r="E312" s="175">
        <v>3</v>
      </c>
      <c r="F312" s="175"/>
      <c r="G312" s="176">
        <f t="shared" si="30"/>
        <v>0</v>
      </c>
      <c r="O312" s="170">
        <v>2</v>
      </c>
      <c r="AA312" s="146">
        <v>12</v>
      </c>
      <c r="AB312" s="146">
        <v>0</v>
      </c>
      <c r="AC312" s="146">
        <v>2</v>
      </c>
      <c r="AZ312" s="146">
        <v>2</v>
      </c>
      <c r="BA312" s="146">
        <f t="shared" si="31"/>
        <v>0</v>
      </c>
      <c r="BB312" s="146">
        <f t="shared" si="32"/>
        <v>0</v>
      </c>
      <c r="BC312" s="146">
        <f t="shared" si="33"/>
        <v>0</v>
      </c>
      <c r="BD312" s="146">
        <f t="shared" si="34"/>
        <v>0</v>
      </c>
      <c r="BE312" s="146">
        <f t="shared" si="35"/>
        <v>0</v>
      </c>
      <c r="CA312" s="177">
        <v>12</v>
      </c>
      <c r="CB312" s="177">
        <v>0</v>
      </c>
      <c r="CZ312" s="146">
        <v>0</v>
      </c>
    </row>
    <row r="313" spans="1:104" ht="12.75">
      <c r="A313" s="171">
        <v>306</v>
      </c>
      <c r="B313" s="172"/>
      <c r="C313" s="173" t="s">
        <v>294</v>
      </c>
      <c r="D313" s="174" t="s">
        <v>83</v>
      </c>
      <c r="E313" s="175">
        <v>3</v>
      </c>
      <c r="F313" s="175"/>
      <c r="G313" s="176">
        <f t="shared" si="30"/>
        <v>0</v>
      </c>
      <c r="O313" s="170">
        <v>2</v>
      </c>
      <c r="AA313" s="146">
        <v>12</v>
      </c>
      <c r="AB313" s="146">
        <v>0</v>
      </c>
      <c r="AC313" s="146">
        <v>2</v>
      </c>
      <c r="AZ313" s="146">
        <v>2</v>
      </c>
      <c r="BA313" s="146">
        <f t="shared" si="31"/>
        <v>0</v>
      </c>
      <c r="BB313" s="146">
        <f t="shared" si="32"/>
        <v>0</v>
      </c>
      <c r="BC313" s="146">
        <f t="shared" si="33"/>
        <v>0</v>
      </c>
      <c r="BD313" s="146">
        <f t="shared" si="34"/>
        <v>0</v>
      </c>
      <c r="BE313" s="146">
        <f t="shared" si="35"/>
        <v>0</v>
      </c>
      <c r="CA313" s="177">
        <v>12</v>
      </c>
      <c r="CB313" s="177">
        <v>0</v>
      </c>
      <c r="CZ313" s="146">
        <v>0</v>
      </c>
    </row>
    <row r="314" spans="1:104" ht="12.75">
      <c r="A314" s="171">
        <v>307</v>
      </c>
      <c r="B314" s="172" t="s">
        <v>464</v>
      </c>
      <c r="C314" s="173" t="s">
        <v>295</v>
      </c>
      <c r="D314" s="174" t="s">
        <v>83</v>
      </c>
      <c r="E314" s="175">
        <v>1</v>
      </c>
      <c r="F314" s="175"/>
      <c r="G314" s="176">
        <f t="shared" si="30"/>
        <v>0</v>
      </c>
      <c r="O314" s="170">
        <v>2</v>
      </c>
      <c r="AA314" s="146">
        <v>12</v>
      </c>
      <c r="AB314" s="146">
        <v>0</v>
      </c>
      <c r="AC314" s="146">
        <v>2</v>
      </c>
      <c r="AZ314" s="146">
        <v>2</v>
      </c>
      <c r="BA314" s="146">
        <f t="shared" si="31"/>
        <v>0</v>
      </c>
      <c r="BB314" s="146">
        <f t="shared" si="32"/>
        <v>0</v>
      </c>
      <c r="BC314" s="146">
        <f t="shared" si="33"/>
        <v>0</v>
      </c>
      <c r="BD314" s="146">
        <f t="shared" si="34"/>
        <v>0</v>
      </c>
      <c r="BE314" s="146">
        <f t="shared" si="35"/>
        <v>0</v>
      </c>
      <c r="CA314" s="177">
        <v>12</v>
      </c>
      <c r="CB314" s="177">
        <v>0</v>
      </c>
      <c r="CZ314" s="146">
        <v>0</v>
      </c>
    </row>
    <row r="315" spans="1:104" ht="12.75">
      <c r="A315" s="171">
        <v>308</v>
      </c>
      <c r="B315" s="172" t="s">
        <v>465</v>
      </c>
      <c r="C315" s="173" t="s">
        <v>296</v>
      </c>
      <c r="D315" s="174" t="s">
        <v>83</v>
      </c>
      <c r="E315" s="175">
        <v>1</v>
      </c>
      <c r="F315" s="175"/>
      <c r="G315" s="176">
        <f t="shared" si="30"/>
        <v>0</v>
      </c>
      <c r="O315" s="170">
        <v>2</v>
      </c>
      <c r="AA315" s="146">
        <v>12</v>
      </c>
      <c r="AB315" s="146">
        <v>0</v>
      </c>
      <c r="AC315" s="146">
        <v>2</v>
      </c>
      <c r="AZ315" s="146">
        <v>2</v>
      </c>
      <c r="BA315" s="146">
        <f t="shared" si="31"/>
        <v>0</v>
      </c>
      <c r="BB315" s="146">
        <f t="shared" si="32"/>
        <v>0</v>
      </c>
      <c r="BC315" s="146">
        <f t="shared" si="33"/>
        <v>0</v>
      </c>
      <c r="BD315" s="146">
        <f t="shared" si="34"/>
        <v>0</v>
      </c>
      <c r="BE315" s="146">
        <f t="shared" si="35"/>
        <v>0</v>
      </c>
      <c r="CA315" s="177">
        <v>12</v>
      </c>
      <c r="CB315" s="177">
        <v>0</v>
      </c>
      <c r="CZ315" s="146">
        <v>0</v>
      </c>
    </row>
    <row r="316" spans="1:104" ht="12.75">
      <c r="A316" s="171">
        <v>309</v>
      </c>
      <c r="B316" s="172" t="s">
        <v>466</v>
      </c>
      <c r="C316" s="173" t="s">
        <v>297</v>
      </c>
      <c r="D316" s="174" t="s">
        <v>83</v>
      </c>
      <c r="E316" s="175">
        <v>1</v>
      </c>
      <c r="F316" s="175"/>
      <c r="G316" s="176">
        <f t="shared" si="30"/>
        <v>0</v>
      </c>
      <c r="O316" s="170">
        <v>2</v>
      </c>
      <c r="AA316" s="146">
        <v>12</v>
      </c>
      <c r="AB316" s="146">
        <v>0</v>
      </c>
      <c r="AC316" s="146">
        <v>2</v>
      </c>
      <c r="AZ316" s="146">
        <v>2</v>
      </c>
      <c r="BA316" s="146">
        <f t="shared" si="31"/>
        <v>0</v>
      </c>
      <c r="BB316" s="146">
        <f t="shared" si="32"/>
        <v>0</v>
      </c>
      <c r="BC316" s="146">
        <f t="shared" si="33"/>
        <v>0</v>
      </c>
      <c r="BD316" s="146">
        <f t="shared" si="34"/>
        <v>0</v>
      </c>
      <c r="BE316" s="146">
        <f t="shared" si="35"/>
        <v>0</v>
      </c>
      <c r="CA316" s="177">
        <v>12</v>
      </c>
      <c r="CB316" s="177">
        <v>0</v>
      </c>
      <c r="CZ316" s="146">
        <v>0</v>
      </c>
    </row>
    <row r="317" spans="1:104" ht="12.75">
      <c r="A317" s="171">
        <v>310</v>
      </c>
      <c r="B317" s="172"/>
      <c r="C317" s="173" t="s">
        <v>298</v>
      </c>
      <c r="D317" s="174" t="s">
        <v>83</v>
      </c>
      <c r="E317" s="175">
        <v>1</v>
      </c>
      <c r="F317" s="175"/>
      <c r="G317" s="176">
        <f t="shared" si="30"/>
        <v>0</v>
      </c>
      <c r="O317" s="170">
        <v>2</v>
      </c>
      <c r="AA317" s="146">
        <v>12</v>
      </c>
      <c r="AB317" s="146">
        <v>0</v>
      </c>
      <c r="AC317" s="146">
        <v>2</v>
      </c>
      <c r="AZ317" s="146">
        <v>2</v>
      </c>
      <c r="BA317" s="146">
        <f t="shared" si="31"/>
        <v>0</v>
      </c>
      <c r="BB317" s="146">
        <f t="shared" si="32"/>
        <v>0</v>
      </c>
      <c r="BC317" s="146">
        <f t="shared" si="33"/>
        <v>0</v>
      </c>
      <c r="BD317" s="146">
        <f t="shared" si="34"/>
        <v>0</v>
      </c>
      <c r="BE317" s="146">
        <f t="shared" si="35"/>
        <v>0</v>
      </c>
      <c r="CA317" s="177">
        <v>12</v>
      </c>
      <c r="CB317" s="177">
        <v>0</v>
      </c>
      <c r="CZ317" s="146">
        <v>0</v>
      </c>
    </row>
    <row r="318" spans="1:104" ht="12.75">
      <c r="A318" s="171">
        <v>311</v>
      </c>
      <c r="B318" s="172" t="s">
        <v>467</v>
      </c>
      <c r="C318" s="173" t="s">
        <v>299</v>
      </c>
      <c r="D318" s="174" t="s">
        <v>83</v>
      </c>
      <c r="E318" s="175">
        <v>1</v>
      </c>
      <c r="F318" s="175"/>
      <c r="G318" s="176">
        <f t="shared" si="30"/>
        <v>0</v>
      </c>
      <c r="O318" s="170">
        <v>2</v>
      </c>
      <c r="AA318" s="146">
        <v>12</v>
      </c>
      <c r="AB318" s="146">
        <v>0</v>
      </c>
      <c r="AC318" s="146">
        <v>2</v>
      </c>
      <c r="AZ318" s="146">
        <v>2</v>
      </c>
      <c r="BA318" s="146">
        <f t="shared" si="31"/>
        <v>0</v>
      </c>
      <c r="BB318" s="146">
        <f t="shared" si="32"/>
        <v>0</v>
      </c>
      <c r="BC318" s="146">
        <f t="shared" si="33"/>
        <v>0</v>
      </c>
      <c r="BD318" s="146">
        <f t="shared" si="34"/>
        <v>0</v>
      </c>
      <c r="BE318" s="146">
        <f t="shared" si="35"/>
        <v>0</v>
      </c>
      <c r="CA318" s="177">
        <v>12</v>
      </c>
      <c r="CB318" s="177">
        <v>0</v>
      </c>
      <c r="CZ318" s="146">
        <v>0</v>
      </c>
    </row>
    <row r="319" spans="1:104" ht="12.75">
      <c r="A319" s="171">
        <v>312</v>
      </c>
      <c r="B319" s="172"/>
      <c r="C319" s="173" t="s">
        <v>300</v>
      </c>
      <c r="D319" s="174" t="s">
        <v>83</v>
      </c>
      <c r="E319" s="175">
        <v>1</v>
      </c>
      <c r="F319" s="175"/>
      <c r="G319" s="176">
        <f t="shared" si="30"/>
        <v>0</v>
      </c>
      <c r="O319" s="170">
        <v>2</v>
      </c>
      <c r="AA319" s="146">
        <v>12</v>
      </c>
      <c r="AB319" s="146">
        <v>0</v>
      </c>
      <c r="AC319" s="146">
        <v>2</v>
      </c>
      <c r="AZ319" s="146">
        <v>2</v>
      </c>
      <c r="BA319" s="146">
        <f t="shared" si="31"/>
        <v>0</v>
      </c>
      <c r="BB319" s="146">
        <f t="shared" si="32"/>
        <v>0</v>
      </c>
      <c r="BC319" s="146">
        <f t="shared" si="33"/>
        <v>0</v>
      </c>
      <c r="BD319" s="146">
        <f t="shared" si="34"/>
        <v>0</v>
      </c>
      <c r="BE319" s="146">
        <f t="shared" si="35"/>
        <v>0</v>
      </c>
      <c r="CA319" s="177">
        <v>12</v>
      </c>
      <c r="CB319" s="177">
        <v>0</v>
      </c>
      <c r="CZ319" s="146">
        <v>0</v>
      </c>
    </row>
    <row r="320" spans="1:104" ht="12.75">
      <c r="A320" s="171">
        <v>313</v>
      </c>
      <c r="B320" s="172" t="s">
        <v>468</v>
      </c>
      <c r="C320" s="173" t="s">
        <v>301</v>
      </c>
      <c r="D320" s="174" t="s">
        <v>83</v>
      </c>
      <c r="E320" s="175">
        <v>1</v>
      </c>
      <c r="F320" s="175"/>
      <c r="G320" s="176">
        <f t="shared" si="30"/>
        <v>0</v>
      </c>
      <c r="O320" s="170">
        <v>2</v>
      </c>
      <c r="AA320" s="146">
        <v>12</v>
      </c>
      <c r="AB320" s="146">
        <v>0</v>
      </c>
      <c r="AC320" s="146">
        <v>2</v>
      </c>
      <c r="AZ320" s="146">
        <v>2</v>
      </c>
      <c r="BA320" s="146">
        <f t="shared" si="31"/>
        <v>0</v>
      </c>
      <c r="BB320" s="146">
        <f t="shared" si="32"/>
        <v>0</v>
      </c>
      <c r="BC320" s="146">
        <f t="shared" si="33"/>
        <v>0</v>
      </c>
      <c r="BD320" s="146">
        <f t="shared" si="34"/>
        <v>0</v>
      </c>
      <c r="BE320" s="146">
        <f t="shared" si="35"/>
        <v>0</v>
      </c>
      <c r="CA320" s="177">
        <v>12</v>
      </c>
      <c r="CB320" s="177">
        <v>0</v>
      </c>
      <c r="CZ320" s="146">
        <v>0</v>
      </c>
    </row>
    <row r="321" spans="1:104" ht="12.75">
      <c r="A321" s="171">
        <v>314</v>
      </c>
      <c r="B321" s="172"/>
      <c r="C321" s="173" t="s">
        <v>302</v>
      </c>
      <c r="D321" s="174" t="s">
        <v>83</v>
      </c>
      <c r="E321" s="175">
        <v>1</v>
      </c>
      <c r="F321" s="175"/>
      <c r="G321" s="176">
        <f t="shared" si="30"/>
        <v>0</v>
      </c>
      <c r="O321" s="170">
        <v>2</v>
      </c>
      <c r="AA321" s="146">
        <v>12</v>
      </c>
      <c r="AB321" s="146">
        <v>0</v>
      </c>
      <c r="AC321" s="146">
        <v>2</v>
      </c>
      <c r="AZ321" s="146">
        <v>2</v>
      </c>
      <c r="BA321" s="146">
        <f t="shared" si="31"/>
        <v>0</v>
      </c>
      <c r="BB321" s="146">
        <f t="shared" si="32"/>
        <v>0</v>
      </c>
      <c r="BC321" s="146">
        <f t="shared" si="33"/>
        <v>0</v>
      </c>
      <c r="BD321" s="146">
        <f t="shared" si="34"/>
        <v>0</v>
      </c>
      <c r="BE321" s="146">
        <f t="shared" si="35"/>
        <v>0</v>
      </c>
      <c r="CA321" s="177">
        <v>12</v>
      </c>
      <c r="CB321" s="177">
        <v>0</v>
      </c>
      <c r="CZ321" s="146">
        <v>0</v>
      </c>
    </row>
    <row r="322" spans="1:104" ht="12.75">
      <c r="A322" s="171">
        <v>315</v>
      </c>
      <c r="B322" s="172" t="s">
        <v>469</v>
      </c>
      <c r="C322" s="173" t="s">
        <v>301</v>
      </c>
      <c r="D322" s="174" t="s">
        <v>83</v>
      </c>
      <c r="E322" s="175">
        <v>1</v>
      </c>
      <c r="F322" s="175"/>
      <c r="G322" s="176">
        <f t="shared" si="30"/>
        <v>0</v>
      </c>
      <c r="O322" s="170">
        <v>2</v>
      </c>
      <c r="AA322" s="146">
        <v>12</v>
      </c>
      <c r="AB322" s="146">
        <v>0</v>
      </c>
      <c r="AC322" s="146">
        <v>2</v>
      </c>
      <c r="AZ322" s="146">
        <v>2</v>
      </c>
      <c r="BA322" s="146">
        <f t="shared" si="31"/>
        <v>0</v>
      </c>
      <c r="BB322" s="146">
        <f t="shared" si="32"/>
        <v>0</v>
      </c>
      <c r="BC322" s="146">
        <f t="shared" si="33"/>
        <v>0</v>
      </c>
      <c r="BD322" s="146">
        <f t="shared" si="34"/>
        <v>0</v>
      </c>
      <c r="BE322" s="146">
        <f t="shared" si="35"/>
        <v>0</v>
      </c>
      <c r="CA322" s="177">
        <v>12</v>
      </c>
      <c r="CB322" s="177">
        <v>0</v>
      </c>
      <c r="CZ322" s="146">
        <v>0</v>
      </c>
    </row>
    <row r="323" spans="1:104" ht="12.75">
      <c r="A323" s="171">
        <v>316</v>
      </c>
      <c r="B323" s="172"/>
      <c r="C323" s="173" t="s">
        <v>303</v>
      </c>
      <c r="D323" s="174" t="s">
        <v>83</v>
      </c>
      <c r="E323" s="175">
        <v>1</v>
      </c>
      <c r="F323" s="175"/>
      <c r="G323" s="176">
        <f t="shared" si="30"/>
        <v>0</v>
      </c>
      <c r="O323" s="170">
        <v>2</v>
      </c>
      <c r="AA323" s="146">
        <v>12</v>
      </c>
      <c r="AB323" s="146">
        <v>0</v>
      </c>
      <c r="AC323" s="146">
        <v>2</v>
      </c>
      <c r="AZ323" s="146">
        <v>2</v>
      </c>
      <c r="BA323" s="146">
        <f t="shared" si="31"/>
        <v>0</v>
      </c>
      <c r="BB323" s="146">
        <f t="shared" si="32"/>
        <v>0</v>
      </c>
      <c r="BC323" s="146">
        <f t="shared" si="33"/>
        <v>0</v>
      </c>
      <c r="BD323" s="146">
        <f t="shared" si="34"/>
        <v>0</v>
      </c>
      <c r="BE323" s="146">
        <f t="shared" si="35"/>
        <v>0</v>
      </c>
      <c r="CA323" s="177">
        <v>12</v>
      </c>
      <c r="CB323" s="177">
        <v>0</v>
      </c>
      <c r="CZ323" s="146">
        <v>0</v>
      </c>
    </row>
    <row r="324" spans="1:104" ht="12.75">
      <c r="A324" s="171">
        <v>317</v>
      </c>
      <c r="B324" s="172" t="s">
        <v>470</v>
      </c>
      <c r="C324" s="173" t="s">
        <v>304</v>
      </c>
      <c r="D324" s="174" t="s">
        <v>83</v>
      </c>
      <c r="E324" s="175">
        <v>4</v>
      </c>
      <c r="F324" s="175"/>
      <c r="G324" s="176">
        <f t="shared" si="30"/>
        <v>0</v>
      </c>
      <c r="O324" s="170">
        <v>2</v>
      </c>
      <c r="AA324" s="146">
        <v>12</v>
      </c>
      <c r="AB324" s="146">
        <v>0</v>
      </c>
      <c r="AC324" s="146">
        <v>2</v>
      </c>
      <c r="AZ324" s="146">
        <v>2</v>
      </c>
      <c r="BA324" s="146">
        <f t="shared" si="31"/>
        <v>0</v>
      </c>
      <c r="BB324" s="146">
        <f t="shared" si="32"/>
        <v>0</v>
      </c>
      <c r="BC324" s="146">
        <f t="shared" si="33"/>
        <v>0</v>
      </c>
      <c r="BD324" s="146">
        <f t="shared" si="34"/>
        <v>0</v>
      </c>
      <c r="BE324" s="146">
        <f t="shared" si="35"/>
        <v>0</v>
      </c>
      <c r="CA324" s="177">
        <v>12</v>
      </c>
      <c r="CB324" s="177">
        <v>0</v>
      </c>
      <c r="CZ324" s="146">
        <v>0</v>
      </c>
    </row>
    <row r="325" spans="1:104" ht="12.75">
      <c r="A325" s="171">
        <v>318</v>
      </c>
      <c r="B325" s="172"/>
      <c r="C325" s="173" t="s">
        <v>471</v>
      </c>
      <c r="D325" s="174" t="s">
        <v>83</v>
      </c>
      <c r="E325" s="175">
        <v>1</v>
      </c>
      <c r="F325" s="175"/>
      <c r="G325" s="176">
        <f t="shared" si="30"/>
        <v>0</v>
      </c>
      <c r="O325" s="170">
        <v>2</v>
      </c>
      <c r="AA325" s="146">
        <v>12</v>
      </c>
      <c r="AB325" s="146">
        <v>0</v>
      </c>
      <c r="AC325" s="146">
        <v>2</v>
      </c>
      <c r="AZ325" s="146">
        <v>2</v>
      </c>
      <c r="BA325" s="146">
        <f t="shared" si="31"/>
        <v>0</v>
      </c>
      <c r="BB325" s="146">
        <f t="shared" si="32"/>
        <v>0</v>
      </c>
      <c r="BC325" s="146">
        <f t="shared" si="33"/>
        <v>0</v>
      </c>
      <c r="BD325" s="146">
        <f t="shared" si="34"/>
        <v>0</v>
      </c>
      <c r="BE325" s="146">
        <f t="shared" si="35"/>
        <v>0</v>
      </c>
      <c r="CA325" s="177">
        <v>12</v>
      </c>
      <c r="CB325" s="177">
        <v>0</v>
      </c>
      <c r="CZ325" s="146">
        <v>0</v>
      </c>
    </row>
    <row r="326" spans="1:104" ht="12.75">
      <c r="A326" s="171">
        <v>319</v>
      </c>
      <c r="B326" s="172"/>
      <c r="C326" s="173" t="s">
        <v>472</v>
      </c>
      <c r="D326" s="174" t="s">
        <v>83</v>
      </c>
      <c r="E326" s="175">
        <v>1</v>
      </c>
      <c r="F326" s="175"/>
      <c r="G326" s="176">
        <f t="shared" si="30"/>
        <v>0</v>
      </c>
      <c r="O326" s="170">
        <v>2</v>
      </c>
      <c r="AA326" s="146">
        <v>12</v>
      </c>
      <c r="AB326" s="146">
        <v>0</v>
      </c>
      <c r="AC326" s="146">
        <v>2</v>
      </c>
      <c r="AZ326" s="146">
        <v>2</v>
      </c>
      <c r="BA326" s="146">
        <f t="shared" si="31"/>
        <v>0</v>
      </c>
      <c r="BB326" s="146">
        <f t="shared" si="32"/>
        <v>0</v>
      </c>
      <c r="BC326" s="146">
        <f t="shared" si="33"/>
        <v>0</v>
      </c>
      <c r="BD326" s="146">
        <f t="shared" si="34"/>
        <v>0</v>
      </c>
      <c r="BE326" s="146">
        <f t="shared" si="35"/>
        <v>0</v>
      </c>
      <c r="CA326" s="177">
        <v>12</v>
      </c>
      <c r="CB326" s="177">
        <v>0</v>
      </c>
      <c r="CZ326" s="146">
        <v>0</v>
      </c>
    </row>
    <row r="327" spans="1:57" ht="12.75">
      <c r="A327" s="178"/>
      <c r="B327" s="179" t="s">
        <v>76</v>
      </c>
      <c r="C327" s="180" t="str">
        <f>CONCATENATE(B7," ",C7)</f>
        <v>Int Interiér</v>
      </c>
      <c r="D327" s="181"/>
      <c r="E327" s="182"/>
      <c r="F327" s="183"/>
      <c r="G327" s="184">
        <f>SUM(G7:G326)</f>
        <v>0</v>
      </c>
      <c r="O327" s="170">
        <v>4</v>
      </c>
      <c r="BA327" s="185">
        <f>SUM(BA7:BA326)</f>
        <v>0</v>
      </c>
      <c r="BB327" s="185">
        <f>SUM(BB7:BB326)</f>
        <v>0</v>
      </c>
      <c r="BC327" s="185">
        <f>SUM(BC7:BC326)</f>
        <v>0</v>
      </c>
      <c r="BD327" s="185">
        <f>SUM(BD7:BD326)</f>
        <v>0</v>
      </c>
      <c r="BE327" s="185">
        <f>SUM(BE7:BE326)</f>
        <v>0</v>
      </c>
    </row>
    <row r="328" ht="12.75">
      <c r="E328" s="146"/>
    </row>
    <row r="329" ht="12.75">
      <c r="E329" s="146"/>
    </row>
    <row r="330" ht="12.75">
      <c r="E330" s="146"/>
    </row>
    <row r="331" ht="12.75">
      <c r="E331" s="146"/>
    </row>
    <row r="332" ht="12.75">
      <c r="E332" s="146"/>
    </row>
    <row r="333" ht="12.75">
      <c r="E333" s="146"/>
    </row>
    <row r="334" ht="12.75">
      <c r="E334" s="146"/>
    </row>
    <row r="335" ht="12.75">
      <c r="E335" s="146"/>
    </row>
    <row r="336" ht="12.75">
      <c r="E336" s="146"/>
    </row>
    <row r="337" ht="12.75">
      <c r="E337" s="146"/>
    </row>
    <row r="338" ht="12.75">
      <c r="E338" s="146"/>
    </row>
    <row r="339" ht="12.75">
      <c r="E339" s="146"/>
    </row>
    <row r="340" ht="12.75">
      <c r="E340" s="146"/>
    </row>
    <row r="341" ht="12.75">
      <c r="E341" s="146"/>
    </row>
    <row r="342" ht="12.75">
      <c r="E342" s="146"/>
    </row>
    <row r="343" ht="12.75">
      <c r="E343" s="146"/>
    </row>
    <row r="344" ht="12.75">
      <c r="E344" s="146"/>
    </row>
    <row r="345" ht="12.75">
      <c r="E345" s="146"/>
    </row>
    <row r="346" ht="12.75">
      <c r="E346" s="146"/>
    </row>
    <row r="347" ht="12.75">
      <c r="E347" s="146"/>
    </row>
    <row r="348" ht="12.75">
      <c r="E348" s="146"/>
    </row>
    <row r="349" ht="12.75">
      <c r="E349" s="146"/>
    </row>
    <row r="350" ht="12.75">
      <c r="E350" s="146"/>
    </row>
    <row r="351" spans="1:7" ht="12.75">
      <c r="A351" s="186"/>
      <c r="B351" s="186"/>
      <c r="C351" s="186"/>
      <c r="D351" s="186"/>
      <c r="E351" s="186"/>
      <c r="F351" s="186"/>
      <c r="G351" s="186"/>
    </row>
    <row r="352" spans="1:7" ht="12.75">
      <c r="A352" s="186"/>
      <c r="B352" s="186"/>
      <c r="C352" s="186"/>
      <c r="D352" s="186"/>
      <c r="E352" s="186"/>
      <c r="F352" s="186"/>
      <c r="G352" s="186"/>
    </row>
    <row r="353" spans="1:7" ht="12.75">
      <c r="A353" s="186"/>
      <c r="B353" s="186"/>
      <c r="C353" s="186"/>
      <c r="D353" s="186"/>
      <c r="E353" s="186"/>
      <c r="F353" s="186"/>
      <c r="G353" s="186"/>
    </row>
    <row r="354" spans="1:7" ht="12.75">
      <c r="A354" s="186"/>
      <c r="B354" s="186"/>
      <c r="C354" s="186"/>
      <c r="D354" s="186"/>
      <c r="E354" s="186"/>
      <c r="F354" s="186"/>
      <c r="G354" s="186"/>
    </row>
    <row r="355" ht="12.75">
      <c r="E355" s="146"/>
    </row>
    <row r="356" ht="12.75">
      <c r="E356" s="146"/>
    </row>
    <row r="357" ht="12.75">
      <c r="E357" s="146"/>
    </row>
    <row r="358" ht="12.75">
      <c r="E358" s="146"/>
    </row>
    <row r="359" ht="12.75">
      <c r="E359" s="146"/>
    </row>
    <row r="360" ht="12.75">
      <c r="E360" s="146"/>
    </row>
    <row r="361" ht="12.75">
      <c r="E361" s="146"/>
    </row>
    <row r="362" ht="12.75">
      <c r="E362" s="146"/>
    </row>
    <row r="363" ht="12.75">
      <c r="E363" s="146"/>
    </row>
    <row r="364" ht="12.75">
      <c r="E364" s="146"/>
    </row>
    <row r="365" ht="12.75">
      <c r="E365" s="146"/>
    </row>
    <row r="366" ht="12.75">
      <c r="E366" s="146"/>
    </row>
    <row r="367" ht="12.75">
      <c r="E367" s="146"/>
    </row>
    <row r="368" ht="12.75">
      <c r="E368" s="146"/>
    </row>
    <row r="369" ht="12.75">
      <c r="E369" s="146"/>
    </row>
    <row r="370" ht="12.75">
      <c r="E370" s="146"/>
    </row>
    <row r="371" ht="12.75">
      <c r="E371" s="146"/>
    </row>
    <row r="372" ht="12.75">
      <c r="E372" s="146"/>
    </row>
    <row r="373" ht="12.75">
      <c r="E373" s="146"/>
    </row>
    <row r="374" ht="12.75">
      <c r="E374" s="146"/>
    </row>
    <row r="375" ht="12.75">
      <c r="E375" s="146"/>
    </row>
    <row r="376" ht="12.75">
      <c r="E376" s="146"/>
    </row>
    <row r="377" ht="12.75">
      <c r="E377" s="146"/>
    </row>
    <row r="378" ht="12.75">
      <c r="E378" s="146"/>
    </row>
    <row r="379" ht="12.75">
      <c r="E379" s="146"/>
    </row>
    <row r="380" ht="12.75">
      <c r="E380" s="146"/>
    </row>
    <row r="381" ht="12.75">
      <c r="E381" s="146"/>
    </row>
    <row r="382" ht="12.75">
      <c r="E382" s="146"/>
    </row>
    <row r="383" ht="12.75">
      <c r="E383" s="146"/>
    </row>
    <row r="384" ht="12.75">
      <c r="E384" s="146"/>
    </row>
    <row r="385" ht="12.75">
      <c r="E385" s="146"/>
    </row>
    <row r="386" spans="1:2" ht="12.75">
      <c r="A386" s="187"/>
      <c r="B386" s="187"/>
    </row>
    <row r="387" spans="1:7" ht="12.75">
      <c r="A387" s="186"/>
      <c r="B387" s="186"/>
      <c r="C387" s="189"/>
      <c r="D387" s="189"/>
      <c r="E387" s="190"/>
      <c r="F387" s="189"/>
      <c r="G387" s="191"/>
    </row>
    <row r="388" spans="1:7" ht="12.75">
      <c r="A388" s="192"/>
      <c r="B388" s="192"/>
      <c r="C388" s="186"/>
      <c r="D388" s="186"/>
      <c r="E388" s="193"/>
      <c r="F388" s="186"/>
      <c r="G388" s="186"/>
    </row>
    <row r="389" spans="1:7" ht="12.75">
      <c r="A389" s="186"/>
      <c r="B389" s="186"/>
      <c r="C389" s="186"/>
      <c r="D389" s="186"/>
      <c r="E389" s="193"/>
      <c r="F389" s="186"/>
      <c r="G389" s="186"/>
    </row>
    <row r="390" spans="1:7" ht="12.75">
      <c r="A390" s="186"/>
      <c r="B390" s="186"/>
      <c r="C390" s="186"/>
      <c r="D390" s="186"/>
      <c r="E390" s="193"/>
      <c r="F390" s="186"/>
      <c r="G390" s="186"/>
    </row>
    <row r="391" spans="1:7" ht="12.75">
      <c r="A391" s="186"/>
      <c r="B391" s="186"/>
      <c r="C391" s="186"/>
      <c r="D391" s="186"/>
      <c r="E391" s="193"/>
      <c r="F391" s="186"/>
      <c r="G391" s="186"/>
    </row>
    <row r="392" spans="1:7" ht="12.75">
      <c r="A392" s="186"/>
      <c r="B392" s="186"/>
      <c r="C392" s="186"/>
      <c r="D392" s="186"/>
      <c r="E392" s="193"/>
      <c r="F392" s="186"/>
      <c r="G392" s="186"/>
    </row>
    <row r="393" spans="1:7" ht="12.75">
      <c r="A393" s="186"/>
      <c r="B393" s="186"/>
      <c r="C393" s="186"/>
      <c r="D393" s="186"/>
      <c r="E393" s="193"/>
      <c r="F393" s="186"/>
      <c r="G393" s="186"/>
    </row>
    <row r="394" spans="1:7" ht="12.75">
      <c r="A394" s="186"/>
      <c r="B394" s="186"/>
      <c r="C394" s="186"/>
      <c r="D394" s="186"/>
      <c r="E394" s="193"/>
      <c r="F394" s="186"/>
      <c r="G394" s="186"/>
    </row>
    <row r="395" spans="1:7" ht="12.75">
      <c r="A395" s="186"/>
      <c r="B395" s="186"/>
      <c r="C395" s="186"/>
      <c r="D395" s="186"/>
      <c r="E395" s="193"/>
      <c r="F395" s="186"/>
      <c r="G395" s="186"/>
    </row>
    <row r="396" spans="1:7" ht="12.75">
      <c r="A396" s="186"/>
      <c r="B396" s="186"/>
      <c r="C396" s="186"/>
      <c r="D396" s="186"/>
      <c r="E396" s="193"/>
      <c r="F396" s="186"/>
      <c r="G396" s="186"/>
    </row>
    <row r="397" spans="1:7" ht="12.75">
      <c r="A397" s="186"/>
      <c r="B397" s="186"/>
      <c r="C397" s="186"/>
      <c r="D397" s="186"/>
      <c r="E397" s="193"/>
      <c r="F397" s="186"/>
      <c r="G397" s="186"/>
    </row>
    <row r="398" spans="1:7" ht="12.75">
      <c r="A398" s="186"/>
      <c r="B398" s="186"/>
      <c r="C398" s="186"/>
      <c r="D398" s="186"/>
      <c r="E398" s="193"/>
      <c r="F398" s="186"/>
      <c r="G398" s="186"/>
    </row>
    <row r="399" spans="1:7" ht="12.75">
      <c r="A399" s="186"/>
      <c r="B399" s="186"/>
      <c r="C399" s="186"/>
      <c r="D399" s="186"/>
      <c r="E399" s="193"/>
      <c r="F399" s="186"/>
      <c r="G399" s="186"/>
    </row>
    <row r="400" spans="1:7" ht="12.75">
      <c r="A400" s="186"/>
      <c r="B400" s="186"/>
      <c r="C400" s="186"/>
      <c r="D400" s="186"/>
      <c r="E400" s="193"/>
      <c r="F400" s="186"/>
      <c r="G400" s="186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Zdenek</cp:lastModifiedBy>
  <dcterms:created xsi:type="dcterms:W3CDTF">2017-03-05T07:39:04Z</dcterms:created>
  <dcterms:modified xsi:type="dcterms:W3CDTF">2017-03-10T11:04:47Z</dcterms:modified>
  <cp:category/>
  <cp:version/>
  <cp:contentType/>
  <cp:contentStatus/>
</cp:coreProperties>
</file>