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2"/>
  </bookViews>
  <sheets>
    <sheet name="celkem" sheetId="1" r:id="rId1"/>
    <sheet name="BV1072" sheetId="2" r:id="rId2"/>
    <sheet name="BV1073" sheetId="3" r:id="rId3"/>
  </sheets>
  <definedNames>
    <definedName name="_xlnm.Print_Area" localSheetId="1">'BV1072'!$A$1:$N$31</definedName>
    <definedName name="_xlnm.Print_Area" localSheetId="2">'BV1073'!$A$1:$N$32</definedName>
    <definedName name="_xlnm.Print_Area" localSheetId="0">'celkem'!$A$1:$I$33</definedName>
  </definedNames>
  <calcPr fullCalcOnLoad="1"/>
</workbook>
</file>

<file path=xl/sharedStrings.xml><?xml version="1.0" encoding="utf-8"?>
<sst xmlns="http://schemas.openxmlformats.org/spreadsheetml/2006/main" count="110" uniqueCount="63">
  <si>
    <t>PVC</t>
  </si>
  <si>
    <t>koberec</t>
  </si>
  <si>
    <t>dlažba</t>
  </si>
  <si>
    <t>S</t>
  </si>
  <si>
    <t>P</t>
  </si>
  <si>
    <t>1.</t>
  </si>
  <si>
    <t>2.</t>
  </si>
  <si>
    <t>3.</t>
  </si>
  <si>
    <t>4.</t>
  </si>
  <si>
    <t>5.</t>
  </si>
  <si>
    <t>6.</t>
  </si>
  <si>
    <t>7.</t>
  </si>
  <si>
    <t>8.</t>
  </si>
  <si>
    <t>celkem</t>
  </si>
  <si>
    <t>vchod Bří Venclíků 1073</t>
  </si>
  <si>
    <t>podlaží</t>
  </si>
  <si>
    <t>vypínače [ks]</t>
  </si>
  <si>
    <t>vchod Bří Venclíků 1072</t>
  </si>
  <si>
    <t>vchod Bří Venclíků 1073 + 1072</t>
  </si>
  <si>
    <t>BV 1073</t>
  </si>
  <si>
    <t>BV 1072</t>
  </si>
  <si>
    <t>cena/měsíc [kč]</t>
  </si>
  <si>
    <t>dlažba + teraso</t>
  </si>
  <si>
    <t>Příloha č.1</t>
  </si>
  <si>
    <t>Příloha č. 1a</t>
  </si>
  <si>
    <t>Příloha č.1b</t>
  </si>
  <si>
    <t>cena za jednotku</t>
  </si>
  <si>
    <t>předpokládaná četnost měsíčně ve dnech</t>
  </si>
  <si>
    <t>cena celkem</t>
  </si>
  <si>
    <t>z toho vysávání</t>
  </si>
  <si>
    <t>z toho mytí</t>
  </si>
  <si>
    <t>Plochy a zařizovací předměty na denní a měsíční úklid</t>
  </si>
  <si>
    <t xml:space="preserve">Plochy a zařizovací předměty denní a měsíční úklid  </t>
  </si>
  <si>
    <t xml:space="preserve">Plochy a zařizovací předměty na denní a měsíční </t>
  </si>
  <si>
    <t>úklid celkem BV 1073 a 1072</t>
  </si>
  <si>
    <t>zrcadlo</t>
  </si>
  <si>
    <t>kliky všech dveří [ks]</t>
  </si>
  <si>
    <r>
      <t>dveře skleněné vchodové přední i zadní vchod - oboustranně - m</t>
    </r>
    <r>
      <rPr>
        <vertAlign val="superscript"/>
        <sz val="10"/>
        <color indexed="8"/>
        <rFont val="Arial"/>
        <family val="2"/>
      </rPr>
      <t>2</t>
    </r>
  </si>
  <si>
    <t>popelníky</t>
  </si>
  <si>
    <r>
      <t>podlahová plocha (m</t>
    </r>
    <r>
      <rPr>
        <vertAlign val="superscript"/>
        <sz val="10"/>
        <color indexed="8"/>
        <rFont val="Arial"/>
        <family val="0"/>
      </rPr>
      <t>2)</t>
    </r>
  </si>
  <si>
    <t>WC klozet včetně splachovacích zařízaní (ks)</t>
  </si>
  <si>
    <t>schodiště venkovní (ks)</t>
  </si>
  <si>
    <r>
      <t>keramické obklady stěn (m</t>
    </r>
    <r>
      <rPr>
        <vertAlign val="superscript"/>
        <sz val="10"/>
        <color indexed="8"/>
        <rFont val="Arial"/>
        <family val="0"/>
      </rPr>
      <t>2)</t>
    </r>
  </si>
  <si>
    <t>umyvadlo (ks)</t>
  </si>
  <si>
    <t>zrcadlo (ks)</t>
  </si>
  <si>
    <t>pisoár (ks)</t>
  </si>
  <si>
    <t>sprchový kout (ks)</t>
  </si>
  <si>
    <t>kliky všech dveří (ks)</t>
  </si>
  <si>
    <t>vypínače (ks)</t>
  </si>
  <si>
    <t>zásuvky (ks)</t>
  </si>
  <si>
    <t>popelníky (ks)</t>
  </si>
  <si>
    <t>odpadkové koše - vysypání (ks)</t>
  </si>
  <si>
    <t xml:space="preserve">madlo schodišťového  zábradlí           (1,0x7,8m) </t>
  </si>
  <si>
    <t>mytí výtahů, leštění zrcadel a nerezové plochy, vytření podlahy (ks)</t>
  </si>
  <si>
    <r>
      <t>dveře skleněné vchodové přední i zadní vchod - oboustranně - (m</t>
    </r>
    <r>
      <rPr>
        <vertAlign val="superscript"/>
        <sz val="10"/>
        <color indexed="8"/>
        <rFont val="Arial"/>
        <family val="2"/>
      </rPr>
      <t>2)</t>
    </r>
  </si>
  <si>
    <t>odpadkové koše (ks)</t>
  </si>
  <si>
    <r>
      <t>keramické obklady stěn(m</t>
    </r>
    <r>
      <rPr>
        <vertAlign val="superscript"/>
        <sz val="10"/>
        <color indexed="8"/>
        <rFont val="Arial"/>
        <family val="0"/>
      </rPr>
      <t>2)</t>
    </r>
  </si>
  <si>
    <t>kuchyňský kout - umýt nábytek, spotřebiče i vybavení (ks)</t>
  </si>
  <si>
    <t>kuchyňský kout - umýt nábytek, spotřebiče, vybavení (ks)</t>
  </si>
  <si>
    <r>
      <t>podlahová plocha (m</t>
    </r>
    <r>
      <rPr>
        <vertAlign val="superscript"/>
        <sz val="10"/>
        <color indexed="8"/>
        <rFont val="Arial"/>
        <family val="2"/>
      </rPr>
      <t>2)</t>
    </r>
  </si>
  <si>
    <r>
      <t>keramické obklady stěn (m</t>
    </r>
    <r>
      <rPr>
        <vertAlign val="superscript"/>
        <sz val="10"/>
        <color indexed="8"/>
        <rFont val="Arial"/>
        <family val="2"/>
      </rPr>
      <t>2)</t>
    </r>
  </si>
  <si>
    <t>odpadkové koše vysypat v případě potřeby umýt (ks)</t>
  </si>
  <si>
    <t>mytí úchytného madla a zábradlí včetně desinfekce (bm)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</si>
</sst>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4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7" fillId="0" borderId="28" xfId="0" applyNumberFormat="1" applyFont="1" applyBorder="1" applyAlignment="1">
      <alignment/>
    </xf>
    <xf numFmtId="0" fontId="8" fillId="0" borderId="20" xfId="0" applyFont="1" applyBorder="1" applyAlignment="1">
      <alignment wrapText="1"/>
    </xf>
    <xf numFmtId="3" fontId="10" fillId="0" borderId="2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/>
    </xf>
    <xf numFmtId="3" fontId="8" fillId="0" borderId="26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3" fontId="10" fillId="0" borderId="31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/>
    </xf>
    <xf numFmtId="164" fontId="10" fillId="0" borderId="34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35" xfId="0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38" xfId="0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8" fillId="0" borderId="40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64" fontId="8" fillId="0" borderId="41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164" fontId="10" fillId="0" borderId="45" xfId="0" applyNumberFormat="1" applyFont="1" applyBorder="1" applyAlignment="1">
      <alignment/>
    </xf>
    <xf numFmtId="0" fontId="8" fillId="0" borderId="20" xfId="0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0" fontId="8" fillId="0" borderId="20" xfId="0" applyFont="1" applyBorder="1" applyAlignment="1">
      <alignment/>
    </xf>
    <xf numFmtId="1" fontId="8" fillId="0" borderId="41" xfId="0" applyNumberFormat="1" applyFont="1" applyBorder="1" applyAlignment="1">
      <alignment/>
    </xf>
    <xf numFmtId="1" fontId="8" fillId="0" borderId="43" xfId="0" applyNumberFormat="1" applyFont="1" applyBorder="1" applyAlignment="1">
      <alignment/>
    </xf>
    <xf numFmtId="1" fontId="8" fillId="0" borderId="44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0" fontId="8" fillId="0" borderId="25" xfId="0" applyFont="1" applyBorder="1" applyAlignment="1">
      <alignment vertical="center" wrapText="1"/>
    </xf>
    <xf numFmtId="3" fontId="8" fillId="0" borderId="38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47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48" xfId="0" applyNumberFormat="1" applyFont="1" applyBorder="1" applyAlignment="1">
      <alignment/>
    </xf>
    <xf numFmtId="164" fontId="8" fillId="0" borderId="49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25" xfId="0" applyFont="1" applyBorder="1" applyAlignment="1">
      <alignment/>
    </xf>
    <xf numFmtId="3" fontId="8" fillId="0" borderId="50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1" fontId="8" fillId="0" borderId="51" xfId="0" applyNumberFormat="1" applyFont="1" applyBorder="1" applyAlignment="1">
      <alignment/>
    </xf>
    <xf numFmtId="1" fontId="8" fillId="0" borderId="52" xfId="0" applyNumberFormat="1" applyFont="1" applyBorder="1" applyAlignment="1">
      <alignment/>
    </xf>
    <xf numFmtId="1" fontId="10" fillId="0" borderId="53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8" fillId="0" borderId="38" xfId="0" applyNumberFormat="1" applyFont="1" applyBorder="1" applyAlignment="1">
      <alignment wrapText="1"/>
    </xf>
    <xf numFmtId="0" fontId="8" fillId="0" borderId="3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164" fontId="10" fillId="0" borderId="31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 vertical="center"/>
    </xf>
    <xf numFmtId="164" fontId="7" fillId="0" borderId="33" xfId="0" applyNumberFormat="1" applyFont="1" applyBorder="1" applyAlignment="1">
      <alignment/>
    </xf>
    <xf numFmtId="0" fontId="8" fillId="0" borderId="53" xfId="0" applyFont="1" applyBorder="1" applyAlignment="1">
      <alignment horizontal="center"/>
    </xf>
    <xf numFmtId="164" fontId="10" fillId="0" borderId="13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5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0" fillId="0" borderId="57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/>
    </xf>
    <xf numFmtId="0" fontId="8" fillId="0" borderId="59" xfId="0" applyFont="1" applyBorder="1" applyAlignment="1">
      <alignment horizontal="center"/>
    </xf>
    <xf numFmtId="0" fontId="8" fillId="0" borderId="59" xfId="0" applyFont="1" applyBorder="1" applyAlignment="1">
      <alignment/>
    </xf>
    <xf numFmtId="3" fontId="8" fillId="0" borderId="14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64" fontId="7" fillId="0" borderId="62" xfId="0" applyNumberFormat="1" applyFont="1" applyBorder="1" applyAlignment="1">
      <alignment/>
    </xf>
    <xf numFmtId="0" fontId="8" fillId="0" borderId="63" xfId="0" applyFont="1" applyBorder="1" applyAlignment="1">
      <alignment horizontal="center"/>
    </xf>
    <xf numFmtId="0" fontId="8" fillId="0" borderId="11" xfId="0" applyFont="1" applyBorder="1" applyAlignment="1">
      <alignment shrinkToFit="1"/>
    </xf>
    <xf numFmtId="0" fontId="8" fillId="0" borderId="24" xfId="0" applyFont="1" applyBorder="1" applyAlignment="1">
      <alignment horizontal="center" shrinkToFit="1"/>
    </xf>
    <xf numFmtId="1" fontId="8" fillId="0" borderId="3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64" xfId="0" applyFont="1" applyBorder="1" applyAlignment="1">
      <alignment/>
    </xf>
    <xf numFmtId="1" fontId="8" fillId="0" borderId="31" xfId="0" applyNumberFormat="1" applyFont="1" applyBorder="1" applyAlignment="1">
      <alignment/>
    </xf>
    <xf numFmtId="1" fontId="8" fillId="0" borderId="65" xfId="0" applyNumberFormat="1" applyFont="1" applyBorder="1" applyAlignment="1">
      <alignment/>
    </xf>
    <xf numFmtId="1" fontId="8" fillId="0" borderId="66" xfId="0" applyNumberFormat="1" applyFont="1" applyBorder="1" applyAlignment="1">
      <alignment/>
    </xf>
    <xf numFmtId="1" fontId="10" fillId="0" borderId="29" xfId="0" applyNumberFormat="1" applyFont="1" applyBorder="1" applyAlignment="1">
      <alignment/>
    </xf>
    <xf numFmtId="164" fontId="8" fillId="0" borderId="67" xfId="0" applyNumberFormat="1" applyFont="1" applyBorder="1" applyAlignment="1">
      <alignment/>
    </xf>
    <xf numFmtId="164" fontId="8" fillId="0" borderId="65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49" fontId="8" fillId="0" borderId="6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65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69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7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0">
      <selection activeCell="B31" sqref="B31"/>
    </sheetView>
  </sheetViews>
  <sheetFormatPr defaultColWidth="9.140625" defaultRowHeight="12.75"/>
  <cols>
    <col min="2" max="2" width="33.8515625" style="0" bestFit="1" customWidth="1"/>
    <col min="3" max="3" width="15.140625" style="0" bestFit="1" customWidth="1"/>
    <col min="4" max="4" width="9.140625" style="2" customWidth="1"/>
    <col min="6" max="6" width="11.421875" style="0" bestFit="1" customWidth="1"/>
    <col min="7" max="7" width="23.8515625" style="0" customWidth="1"/>
    <col min="8" max="8" width="24.7109375" style="0" customWidth="1"/>
    <col min="9" max="9" width="22.421875" style="0" bestFit="1" customWidth="1"/>
  </cols>
  <sheetData>
    <row r="1" ht="12.75">
      <c r="I1" s="7" t="s">
        <v>23</v>
      </c>
    </row>
    <row r="2" spans="1:9" ht="30">
      <c r="A2" s="174" t="s">
        <v>33</v>
      </c>
      <c r="B2" s="174"/>
      <c r="C2" s="174"/>
      <c r="D2" s="174"/>
      <c r="E2" s="174"/>
      <c r="F2" s="174"/>
      <c r="G2" s="174"/>
      <c r="H2" s="174"/>
      <c r="I2" s="174"/>
    </row>
    <row r="3" spans="1:9" ht="30">
      <c r="A3" s="174" t="s">
        <v>34</v>
      </c>
      <c r="B3" s="174"/>
      <c r="C3" s="174"/>
      <c r="D3" s="174"/>
      <c r="E3" s="174"/>
      <c r="F3" s="174"/>
      <c r="G3" s="174"/>
      <c r="H3" s="174"/>
      <c r="I3" s="174"/>
    </row>
    <row r="4" spans="1:6" ht="30">
      <c r="A4" s="4"/>
      <c r="B4" s="4"/>
      <c r="C4" s="4"/>
      <c r="D4" s="4"/>
      <c r="E4" s="4"/>
      <c r="F4" s="4"/>
    </row>
    <row r="5" ht="13.5" thickBot="1"/>
    <row r="6" spans="1:9" s="5" customFormat="1" ht="54.75" thickBot="1">
      <c r="A6" s="169" t="s">
        <v>18</v>
      </c>
      <c r="B6" s="172"/>
      <c r="C6" s="173"/>
      <c r="D6" s="10">
        <v>1073</v>
      </c>
      <c r="E6" s="11">
        <v>1072</v>
      </c>
      <c r="F6" s="12" t="s">
        <v>13</v>
      </c>
      <c r="G6" s="13" t="s">
        <v>27</v>
      </c>
      <c r="H6" s="14" t="s">
        <v>26</v>
      </c>
      <c r="I6" s="15" t="s">
        <v>21</v>
      </c>
    </row>
    <row r="7" spans="1:9" ht="18.75" thickBot="1">
      <c r="A7" s="170"/>
      <c r="B7" s="16" t="s">
        <v>59</v>
      </c>
      <c r="C7" s="17"/>
      <c r="D7" s="18">
        <v>2261.6</v>
      </c>
      <c r="E7" s="19">
        <v>2285.1</v>
      </c>
      <c r="F7" s="20">
        <f>SUM(D7:E7)</f>
        <v>4546.7</v>
      </c>
      <c r="G7" s="21">
        <v>21</v>
      </c>
      <c r="H7" s="21"/>
      <c r="I7" s="22">
        <f>SUM(F7*G7*H7)</f>
        <v>0</v>
      </c>
    </row>
    <row r="8" spans="1:9" ht="18.75" thickBot="1">
      <c r="A8" s="170"/>
      <c r="B8" s="23" t="s">
        <v>30</v>
      </c>
      <c r="C8" s="24" t="s">
        <v>0</v>
      </c>
      <c r="D8" s="25">
        <f>SUM('BV1073'!N8)</f>
        <v>333.6</v>
      </c>
      <c r="E8" s="26">
        <f>SUM('BV1072'!N8)</f>
        <v>1580.8</v>
      </c>
      <c r="F8" s="27">
        <f aca="true" t="shared" si="0" ref="F8:F25">SUM(D8:E8)</f>
        <v>1914.4</v>
      </c>
      <c r="G8" s="28">
        <v>21</v>
      </c>
      <c r="H8" s="148"/>
      <c r="I8" s="22">
        <f aca="true" t="shared" si="1" ref="I8:I33">SUM(F8*G8*H8)</f>
        <v>0</v>
      </c>
    </row>
    <row r="9" spans="1:9" ht="18.75" thickBot="1">
      <c r="A9" s="170"/>
      <c r="B9" s="23" t="s">
        <v>29</v>
      </c>
      <c r="C9" s="24" t="s">
        <v>1</v>
      </c>
      <c r="D9" s="25">
        <f>SUM('BV1073'!N9)</f>
        <v>1375.1</v>
      </c>
      <c r="E9" s="26">
        <f>SUM('BV1072'!N9)</f>
        <v>317.90000000000003</v>
      </c>
      <c r="F9" s="27">
        <f t="shared" si="0"/>
        <v>1693</v>
      </c>
      <c r="G9" s="28">
        <v>21</v>
      </c>
      <c r="H9" s="28"/>
      <c r="I9" s="22">
        <f t="shared" si="1"/>
        <v>0</v>
      </c>
    </row>
    <row r="10" spans="1:9" ht="18.75" thickBot="1">
      <c r="A10" s="170"/>
      <c r="B10" s="115" t="s">
        <v>30</v>
      </c>
      <c r="C10" s="117" t="s">
        <v>22</v>
      </c>
      <c r="D10" s="118">
        <f>SUM('BV1073'!N10)</f>
        <v>552.9000000000001</v>
      </c>
      <c r="E10" s="119">
        <f>SUM('BV1072'!N10)</f>
        <v>386.3999999999999</v>
      </c>
      <c r="F10" s="120">
        <f t="shared" si="0"/>
        <v>939.3</v>
      </c>
      <c r="G10" s="42">
        <v>21</v>
      </c>
      <c r="H10" s="42"/>
      <c r="I10" s="22">
        <f t="shared" si="1"/>
        <v>0</v>
      </c>
    </row>
    <row r="11" spans="1:9" ht="18" customHeight="1" thickBot="1">
      <c r="A11" s="170"/>
      <c r="B11" s="49" t="s">
        <v>41</v>
      </c>
      <c r="C11" s="152"/>
      <c r="D11" s="157">
        <v>2</v>
      </c>
      <c r="E11" s="158">
        <v>2</v>
      </c>
      <c r="F11" s="158">
        <v>4</v>
      </c>
      <c r="G11" s="163">
        <v>4</v>
      </c>
      <c r="H11" s="158"/>
      <c r="I11" s="158"/>
    </row>
    <row r="12" spans="1:9" ht="18.75" thickBot="1">
      <c r="A12" s="170"/>
      <c r="B12" s="116"/>
      <c r="C12" s="116"/>
      <c r="D12" s="122"/>
      <c r="E12" s="123"/>
      <c r="F12" s="124"/>
      <c r="G12" s="125"/>
      <c r="H12" s="125"/>
      <c r="I12" s="22"/>
    </row>
    <row r="13" spans="1:9" ht="18.75" thickBot="1">
      <c r="A13" s="170"/>
      <c r="B13" s="29" t="s">
        <v>60</v>
      </c>
      <c r="C13" s="30"/>
      <c r="D13" s="31">
        <f>SUM('BV1073'!N13)</f>
        <v>678.3999999999999</v>
      </c>
      <c r="E13" s="32">
        <f>SUM('BV1072'!N13)</f>
        <v>592</v>
      </c>
      <c r="F13" s="33">
        <f t="shared" si="0"/>
        <v>1270.3999999999999</v>
      </c>
      <c r="G13" s="121">
        <v>4</v>
      </c>
      <c r="H13" s="121"/>
      <c r="I13" s="22">
        <f t="shared" si="1"/>
        <v>0</v>
      </c>
    </row>
    <row r="14" spans="1:9" ht="33.75" customHeight="1" thickBot="1">
      <c r="A14" s="170"/>
      <c r="B14" s="34" t="s">
        <v>40</v>
      </c>
      <c r="C14" s="24"/>
      <c r="D14" s="35">
        <f>SUM('BV1073'!N14)</f>
        <v>31</v>
      </c>
      <c r="E14" s="36">
        <f>SUM('BV1072'!N14)</f>
        <v>27</v>
      </c>
      <c r="F14" s="37">
        <f t="shared" si="0"/>
        <v>58</v>
      </c>
      <c r="G14" s="28">
        <v>21</v>
      </c>
      <c r="H14" s="28"/>
      <c r="I14" s="22">
        <f t="shared" si="1"/>
        <v>0</v>
      </c>
    </row>
    <row r="15" spans="1:9" ht="18.75" thickBot="1">
      <c r="A15" s="170"/>
      <c r="B15" s="23" t="s">
        <v>43</v>
      </c>
      <c r="C15" s="24"/>
      <c r="D15" s="35">
        <f>SUM('BV1073'!N15)</f>
        <v>32</v>
      </c>
      <c r="E15" s="36">
        <f>SUM('BV1072'!N15)</f>
        <v>18</v>
      </c>
      <c r="F15" s="37">
        <f t="shared" si="0"/>
        <v>50</v>
      </c>
      <c r="G15" s="28">
        <v>21</v>
      </c>
      <c r="H15" s="28"/>
      <c r="I15" s="22">
        <f t="shared" si="1"/>
        <v>0</v>
      </c>
    </row>
    <row r="16" spans="1:9" ht="18.75" thickBot="1">
      <c r="A16" s="170"/>
      <c r="B16" s="23" t="s">
        <v>35</v>
      </c>
      <c r="C16" s="24"/>
      <c r="D16" s="35">
        <v>32</v>
      </c>
      <c r="E16" s="36">
        <v>18</v>
      </c>
      <c r="F16" s="37">
        <v>50</v>
      </c>
      <c r="G16" s="28">
        <v>21</v>
      </c>
      <c r="H16" s="28"/>
      <c r="I16" s="22">
        <v>0</v>
      </c>
    </row>
    <row r="17" spans="1:9" ht="18.75" thickBot="1">
      <c r="A17" s="170"/>
      <c r="B17" s="23" t="s">
        <v>45</v>
      </c>
      <c r="C17" s="24"/>
      <c r="D17" s="35">
        <f>SUM('BV1073'!N17)</f>
        <v>16</v>
      </c>
      <c r="E17" s="36">
        <f>SUM('BV1072'!N17)</f>
        <v>9</v>
      </c>
      <c r="F17" s="37">
        <f t="shared" si="0"/>
        <v>25</v>
      </c>
      <c r="G17" s="28">
        <v>21</v>
      </c>
      <c r="H17" s="28"/>
      <c r="I17" s="22">
        <f t="shared" si="1"/>
        <v>0</v>
      </c>
    </row>
    <row r="18" spans="1:13" ht="18.75" thickBot="1">
      <c r="A18" s="170"/>
      <c r="B18" s="115" t="s">
        <v>46</v>
      </c>
      <c r="C18" s="117"/>
      <c r="D18" s="44">
        <v>2</v>
      </c>
      <c r="E18" s="45">
        <v>1</v>
      </c>
      <c r="F18" s="46">
        <f t="shared" si="0"/>
        <v>3</v>
      </c>
      <c r="G18" s="42">
        <v>4</v>
      </c>
      <c r="H18" s="42"/>
      <c r="I18" s="43">
        <f t="shared" si="1"/>
        <v>0</v>
      </c>
      <c r="M18" s="6"/>
    </row>
    <row r="19" spans="1:13" ht="18.75" thickBot="1">
      <c r="A19" s="170"/>
      <c r="B19" s="151" t="s">
        <v>50</v>
      </c>
      <c r="C19" s="162"/>
      <c r="D19" s="136">
        <v>1</v>
      </c>
      <c r="E19" s="137">
        <v>1</v>
      </c>
      <c r="F19" s="138">
        <v>2</v>
      </c>
      <c r="G19" s="139">
        <v>4</v>
      </c>
      <c r="H19" s="139"/>
      <c r="I19" s="43"/>
      <c r="M19" s="6"/>
    </row>
    <row r="20" spans="1:13" ht="18.75" thickBot="1">
      <c r="A20" s="170"/>
      <c r="B20" s="127"/>
      <c r="C20" s="128"/>
      <c r="D20" s="129"/>
      <c r="E20" s="130"/>
      <c r="F20" s="131"/>
      <c r="G20" s="125"/>
      <c r="H20" s="125"/>
      <c r="I20" s="132"/>
      <c r="M20" s="6"/>
    </row>
    <row r="21" spans="1:9" ht="18.75" thickBot="1">
      <c r="A21" s="170"/>
      <c r="B21" s="29" t="s">
        <v>47</v>
      </c>
      <c r="C21" s="38"/>
      <c r="D21" s="39">
        <v>177</v>
      </c>
      <c r="E21" s="40">
        <v>213</v>
      </c>
      <c r="F21" s="41">
        <f t="shared" si="0"/>
        <v>390</v>
      </c>
      <c r="G21" s="121">
        <v>8</v>
      </c>
      <c r="H21" s="121"/>
      <c r="I21" s="126">
        <f t="shared" si="1"/>
        <v>0</v>
      </c>
    </row>
    <row r="22" spans="1:9" ht="18.75" thickBot="1">
      <c r="A22" s="170"/>
      <c r="B22" s="23" t="s">
        <v>48</v>
      </c>
      <c r="C22" s="24"/>
      <c r="D22" s="35">
        <f>SUM('BV1073'!N22)</f>
        <v>180</v>
      </c>
      <c r="E22" s="36">
        <f>SUM('BV1072'!N21)</f>
        <v>220</v>
      </c>
      <c r="F22" s="37">
        <f t="shared" si="0"/>
        <v>400</v>
      </c>
      <c r="G22" s="28">
        <v>1</v>
      </c>
      <c r="H22" s="28"/>
      <c r="I22" s="22">
        <f t="shared" si="1"/>
        <v>0</v>
      </c>
    </row>
    <row r="23" spans="1:9" ht="18.75" thickBot="1">
      <c r="A23" s="170"/>
      <c r="B23" s="115" t="s">
        <v>49</v>
      </c>
      <c r="C23" s="117"/>
      <c r="D23" s="44">
        <f>SUM('BV1073'!N23)</f>
        <v>350</v>
      </c>
      <c r="E23" s="45">
        <f>SUM('BV1072'!N22)</f>
        <v>350</v>
      </c>
      <c r="F23" s="46">
        <f t="shared" si="0"/>
        <v>700</v>
      </c>
      <c r="G23" s="42">
        <v>1</v>
      </c>
      <c r="H23" s="42"/>
      <c r="I23" s="43">
        <f t="shared" si="1"/>
        <v>0</v>
      </c>
    </row>
    <row r="24" spans="1:9" ht="18.75" thickBot="1">
      <c r="A24" s="170"/>
      <c r="B24" s="127"/>
      <c r="C24" s="128"/>
      <c r="D24" s="129"/>
      <c r="E24" s="130"/>
      <c r="F24" s="131"/>
      <c r="G24" s="125"/>
      <c r="H24" s="125"/>
      <c r="I24" s="147"/>
    </row>
    <row r="25" spans="1:9" ht="39.75" customHeight="1" thickBot="1">
      <c r="A25" s="170"/>
      <c r="B25" s="133" t="s">
        <v>58</v>
      </c>
      <c r="C25" s="135"/>
      <c r="D25" s="136">
        <f>SUM('BV1073'!N25)</f>
        <v>14</v>
      </c>
      <c r="E25" s="137">
        <f>SUM('BV1072'!N25)</f>
        <v>7</v>
      </c>
      <c r="F25" s="138">
        <f t="shared" si="0"/>
        <v>21</v>
      </c>
      <c r="G25" s="139">
        <v>4</v>
      </c>
      <c r="H25" s="139"/>
      <c r="I25" s="140">
        <f t="shared" si="1"/>
        <v>0</v>
      </c>
    </row>
    <row r="26" spans="1:9" ht="18.75" thickBot="1">
      <c r="A26" s="170"/>
      <c r="B26" s="134"/>
      <c r="C26" s="141"/>
      <c r="D26" s="129"/>
      <c r="E26" s="130"/>
      <c r="F26" s="131"/>
      <c r="G26" s="125"/>
      <c r="H26" s="125"/>
      <c r="I26" s="132"/>
    </row>
    <row r="27" spans="1:9" ht="39" customHeight="1" thickBot="1">
      <c r="A27" s="170"/>
      <c r="B27" s="133" t="s">
        <v>61</v>
      </c>
      <c r="C27" s="135"/>
      <c r="D27" s="136">
        <v>119</v>
      </c>
      <c r="E27" s="137">
        <v>117</v>
      </c>
      <c r="F27" s="138">
        <v>236</v>
      </c>
      <c r="G27" s="139">
        <v>21</v>
      </c>
      <c r="H27" s="139"/>
      <c r="I27" s="140">
        <f t="shared" si="1"/>
        <v>0</v>
      </c>
    </row>
    <row r="28" spans="1:9" ht="18.75" thickBot="1">
      <c r="A28" s="170"/>
      <c r="B28" s="142"/>
      <c r="C28" s="141"/>
      <c r="D28" s="129"/>
      <c r="E28" s="130"/>
      <c r="F28" s="131"/>
      <c r="G28" s="125"/>
      <c r="H28" s="125"/>
      <c r="I28" s="132"/>
    </row>
    <row r="29" spans="1:9" ht="39" customHeight="1" thickBot="1">
      <c r="A29" s="170"/>
      <c r="B29" s="133" t="s">
        <v>62</v>
      </c>
      <c r="C29" s="135"/>
      <c r="D29" s="136">
        <v>9</v>
      </c>
      <c r="E29" s="137">
        <v>8</v>
      </c>
      <c r="F29" s="138">
        <f>SUM(D29:E29)</f>
        <v>17</v>
      </c>
      <c r="G29" s="139">
        <v>8</v>
      </c>
      <c r="H29" s="139"/>
      <c r="I29" s="140">
        <f t="shared" si="1"/>
        <v>0</v>
      </c>
    </row>
    <row r="30" spans="1:9" ht="18.75" thickBot="1">
      <c r="A30" s="170"/>
      <c r="B30" s="142"/>
      <c r="C30" s="141"/>
      <c r="D30" s="129"/>
      <c r="E30" s="130"/>
      <c r="F30" s="131"/>
      <c r="G30" s="125"/>
      <c r="H30" s="125"/>
      <c r="I30" s="132"/>
    </row>
    <row r="31" spans="1:9" ht="39" customHeight="1" thickBot="1">
      <c r="A31" s="170"/>
      <c r="B31" s="133" t="s">
        <v>53</v>
      </c>
      <c r="C31" s="135"/>
      <c r="D31" s="136">
        <v>1</v>
      </c>
      <c r="E31" s="137">
        <v>1</v>
      </c>
      <c r="F31" s="138">
        <f>SUM(D31:E31)</f>
        <v>2</v>
      </c>
      <c r="G31" s="139">
        <v>21</v>
      </c>
      <c r="H31" s="139"/>
      <c r="I31" s="140">
        <v>0</v>
      </c>
    </row>
    <row r="32" spans="1:9" ht="18.75" thickBot="1">
      <c r="A32" s="170"/>
      <c r="B32" s="142"/>
      <c r="C32" s="141"/>
      <c r="D32" s="129"/>
      <c r="E32" s="130"/>
      <c r="F32" s="131"/>
      <c r="G32" s="125"/>
      <c r="H32" s="125"/>
      <c r="I32" s="132"/>
    </row>
    <row r="33" spans="1:9" ht="28.5" thickBot="1">
      <c r="A33" s="171"/>
      <c r="B33" s="34" t="s">
        <v>37</v>
      </c>
      <c r="C33" s="143"/>
      <c r="D33" s="161">
        <v>1</v>
      </c>
      <c r="E33" s="144">
        <v>1</v>
      </c>
      <c r="F33" s="145">
        <v>62</v>
      </c>
      <c r="G33" s="146">
        <v>4</v>
      </c>
      <c r="H33" s="139"/>
      <c r="I33" s="140">
        <f t="shared" si="1"/>
        <v>0</v>
      </c>
    </row>
    <row r="34" spans="6:9" ht="13.5" thickBot="1">
      <c r="F34" s="2"/>
      <c r="H34" s="8" t="s">
        <v>28</v>
      </c>
      <c r="I34" s="9">
        <f>SUM(I7:I33)</f>
        <v>0</v>
      </c>
    </row>
    <row r="35" ht="12.75">
      <c r="F35" s="2"/>
    </row>
    <row r="36" ht="12.75">
      <c r="F36" s="2"/>
    </row>
  </sheetData>
  <sheetProtection/>
  <mergeCells count="4">
    <mergeCell ref="A6:A33"/>
    <mergeCell ref="B6:C6"/>
    <mergeCell ref="A2:I2"/>
    <mergeCell ref="A3:I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Header>&amp;CVŘ - úklid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">
      <selection activeCell="B25" sqref="B25"/>
    </sheetView>
  </sheetViews>
  <sheetFormatPr defaultColWidth="9.140625" defaultRowHeight="12.75"/>
  <cols>
    <col min="2" max="2" width="33.8515625" style="0" bestFit="1" customWidth="1"/>
    <col min="3" max="3" width="10.7109375" style="0" customWidth="1"/>
    <col min="4" max="13" width="6.7109375" style="2" customWidth="1"/>
    <col min="14" max="14" width="9.140625" style="2" customWidth="1"/>
  </cols>
  <sheetData>
    <row r="1" spans="12:14" ht="12.75">
      <c r="L1" s="175" t="s">
        <v>24</v>
      </c>
      <c r="M1" s="175"/>
      <c r="N1" s="175"/>
    </row>
    <row r="2" spans="1:14" ht="30">
      <c r="A2" s="174" t="s">
        <v>31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30">
      <c r="A3" s="174" t="s">
        <v>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14" s="1" customFormat="1" ht="13.5" customHeight="1" thickBot="1">
      <c r="A6" s="176" t="s">
        <v>17</v>
      </c>
      <c r="B6" s="178" t="s">
        <v>15</v>
      </c>
      <c r="C6" s="179"/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8" t="s">
        <v>13</v>
      </c>
    </row>
    <row r="7" spans="1:14" ht="14.25">
      <c r="A7" s="177"/>
      <c r="B7" s="49" t="s">
        <v>39</v>
      </c>
      <c r="C7" s="50"/>
      <c r="D7" s="51">
        <f aca="true" t="shared" si="0" ref="D7:L7">SUM(D8:D12)</f>
        <v>128.70000000000002</v>
      </c>
      <c r="E7" s="52">
        <f t="shared" si="0"/>
        <v>272.7</v>
      </c>
      <c r="F7" s="52">
        <f t="shared" si="0"/>
        <v>269.6</v>
      </c>
      <c r="G7" s="52">
        <f t="shared" si="0"/>
        <v>270</v>
      </c>
      <c r="H7" s="52">
        <f t="shared" si="0"/>
        <v>269.1</v>
      </c>
      <c r="I7" s="52">
        <f t="shared" si="0"/>
        <v>269.1</v>
      </c>
      <c r="J7" s="52">
        <f t="shared" si="0"/>
        <v>268.7</v>
      </c>
      <c r="K7" s="52">
        <f t="shared" si="0"/>
        <v>270.6</v>
      </c>
      <c r="L7" s="52">
        <f t="shared" si="0"/>
        <v>268.6</v>
      </c>
      <c r="M7" s="53"/>
      <c r="N7" s="54">
        <f>SUM(D7:M7)</f>
        <v>2287.1</v>
      </c>
    </row>
    <row r="8" spans="1:14" ht="12.75">
      <c r="A8" s="177"/>
      <c r="B8" s="55" t="s">
        <v>30</v>
      </c>
      <c r="C8" s="56" t="s">
        <v>0</v>
      </c>
      <c r="D8" s="57">
        <v>102.9</v>
      </c>
      <c r="E8" s="58">
        <v>191.5</v>
      </c>
      <c r="F8" s="58">
        <v>202.4</v>
      </c>
      <c r="G8" s="58">
        <v>186.3</v>
      </c>
      <c r="H8" s="58">
        <v>201.9</v>
      </c>
      <c r="I8" s="58">
        <v>201.9</v>
      </c>
      <c r="J8" s="58">
        <v>170.2</v>
      </c>
      <c r="K8" s="58">
        <v>136.4</v>
      </c>
      <c r="L8" s="58">
        <v>187.3</v>
      </c>
      <c r="M8" s="59"/>
      <c r="N8" s="60">
        <f aca="true" t="shared" si="1" ref="N8:N17">SUM(D8:M8)</f>
        <v>1580.8</v>
      </c>
    </row>
    <row r="9" spans="1:14" ht="12.75">
      <c r="A9" s="177"/>
      <c r="B9" s="55" t="s">
        <v>29</v>
      </c>
      <c r="C9" s="56" t="s">
        <v>1</v>
      </c>
      <c r="D9" s="57"/>
      <c r="E9" s="58"/>
      <c r="F9" s="58">
        <v>27</v>
      </c>
      <c r="G9" s="58">
        <v>43.5</v>
      </c>
      <c r="H9" s="58">
        <v>27</v>
      </c>
      <c r="I9" s="58">
        <v>27</v>
      </c>
      <c r="J9" s="58">
        <v>58.3</v>
      </c>
      <c r="K9" s="58">
        <v>94</v>
      </c>
      <c r="L9" s="58">
        <v>41.1</v>
      </c>
      <c r="M9" s="59"/>
      <c r="N9" s="60">
        <f t="shared" si="1"/>
        <v>317.90000000000003</v>
      </c>
    </row>
    <row r="10" spans="1:14" ht="13.5" thickBot="1">
      <c r="A10" s="177"/>
      <c r="B10" s="55" t="s">
        <v>30</v>
      </c>
      <c r="C10" s="56" t="s">
        <v>2</v>
      </c>
      <c r="D10" s="57">
        <v>25.8</v>
      </c>
      <c r="E10" s="58">
        <v>79.2</v>
      </c>
      <c r="F10" s="58">
        <v>40.2</v>
      </c>
      <c r="G10" s="58">
        <v>40.2</v>
      </c>
      <c r="H10" s="58">
        <v>40.2</v>
      </c>
      <c r="I10" s="58">
        <v>40.2</v>
      </c>
      <c r="J10" s="58">
        <v>40.2</v>
      </c>
      <c r="K10" s="58">
        <v>40.2</v>
      </c>
      <c r="L10" s="58">
        <v>40.2</v>
      </c>
      <c r="M10" s="59"/>
      <c r="N10" s="60">
        <f t="shared" si="1"/>
        <v>386.3999999999999</v>
      </c>
    </row>
    <row r="11" spans="1:14" ht="12.75">
      <c r="A11" s="177"/>
      <c r="B11" s="49" t="s">
        <v>41</v>
      </c>
      <c r="C11" s="152"/>
      <c r="D11" s="157"/>
      <c r="E11" s="158">
        <v>2</v>
      </c>
      <c r="F11" s="158"/>
      <c r="G11" s="158"/>
      <c r="H11" s="158"/>
      <c r="I11" s="158"/>
      <c r="J11" s="158"/>
      <c r="K11" s="158"/>
      <c r="L11" s="158"/>
      <c r="M11" s="159"/>
      <c r="N11" s="160">
        <v>2</v>
      </c>
    </row>
    <row r="12" spans="1:14" ht="13.5" thickBot="1">
      <c r="A12" s="177"/>
      <c r="B12" s="61"/>
      <c r="C12" s="62"/>
      <c r="D12" s="63"/>
      <c r="E12" s="64"/>
      <c r="F12" s="64"/>
      <c r="G12" s="64"/>
      <c r="H12" s="64"/>
      <c r="I12" s="64"/>
      <c r="J12" s="64"/>
      <c r="K12" s="64"/>
      <c r="L12" s="64"/>
      <c r="M12" s="65"/>
      <c r="N12" s="66">
        <f t="shared" si="1"/>
        <v>0</v>
      </c>
    </row>
    <row r="13" spans="1:14" ht="14.25">
      <c r="A13" s="177"/>
      <c r="B13" s="49" t="s">
        <v>42</v>
      </c>
      <c r="C13" s="50"/>
      <c r="D13" s="51"/>
      <c r="E13" s="52">
        <v>102</v>
      </c>
      <c r="F13" s="52">
        <v>70</v>
      </c>
      <c r="G13" s="52">
        <v>70</v>
      </c>
      <c r="H13" s="52">
        <v>70</v>
      </c>
      <c r="I13" s="52">
        <v>70</v>
      </c>
      <c r="J13" s="52">
        <v>70</v>
      </c>
      <c r="K13" s="52">
        <v>70</v>
      </c>
      <c r="L13" s="52">
        <v>70</v>
      </c>
      <c r="M13" s="53"/>
      <c r="N13" s="54">
        <f t="shared" si="1"/>
        <v>592</v>
      </c>
    </row>
    <row r="14" spans="1:14" ht="25.5">
      <c r="A14" s="177"/>
      <c r="B14" s="67" t="s">
        <v>40</v>
      </c>
      <c r="C14" s="56"/>
      <c r="D14" s="68"/>
      <c r="E14" s="69">
        <v>6</v>
      </c>
      <c r="F14" s="69">
        <v>3</v>
      </c>
      <c r="G14" s="69">
        <v>3</v>
      </c>
      <c r="H14" s="69">
        <v>3</v>
      </c>
      <c r="I14" s="69">
        <v>3</v>
      </c>
      <c r="J14" s="69">
        <v>3</v>
      </c>
      <c r="K14" s="69">
        <v>3</v>
      </c>
      <c r="L14" s="69">
        <v>3</v>
      </c>
      <c r="M14" s="70"/>
      <c r="N14" s="71">
        <f t="shared" si="1"/>
        <v>27</v>
      </c>
    </row>
    <row r="15" spans="1:14" ht="12.75">
      <c r="A15" s="177"/>
      <c r="B15" s="72" t="s">
        <v>43</v>
      </c>
      <c r="C15" s="56"/>
      <c r="D15" s="68"/>
      <c r="E15" s="69">
        <v>4</v>
      </c>
      <c r="F15" s="69">
        <v>2</v>
      </c>
      <c r="G15" s="69">
        <v>2</v>
      </c>
      <c r="H15" s="69">
        <v>2</v>
      </c>
      <c r="I15" s="69">
        <v>2</v>
      </c>
      <c r="J15" s="69">
        <v>2</v>
      </c>
      <c r="K15" s="69">
        <v>2</v>
      </c>
      <c r="L15" s="69">
        <v>2</v>
      </c>
      <c r="M15" s="70"/>
      <c r="N15" s="71">
        <f t="shared" si="1"/>
        <v>18</v>
      </c>
    </row>
    <row r="16" spans="1:14" ht="12.75">
      <c r="A16" s="177"/>
      <c r="B16" s="72" t="s">
        <v>44</v>
      </c>
      <c r="C16" s="56"/>
      <c r="D16" s="68"/>
      <c r="E16" s="69">
        <v>4</v>
      </c>
      <c r="F16" s="69">
        <v>2</v>
      </c>
      <c r="G16" s="69">
        <v>2</v>
      </c>
      <c r="H16" s="69">
        <v>2</v>
      </c>
      <c r="I16" s="69">
        <v>2</v>
      </c>
      <c r="J16" s="69">
        <v>2</v>
      </c>
      <c r="K16" s="69">
        <v>2</v>
      </c>
      <c r="L16" s="69">
        <v>2</v>
      </c>
      <c r="M16" s="70"/>
      <c r="N16" s="71">
        <f t="shared" si="1"/>
        <v>18</v>
      </c>
    </row>
    <row r="17" spans="1:14" ht="12.75">
      <c r="A17" s="177"/>
      <c r="B17" s="72" t="s">
        <v>45</v>
      </c>
      <c r="C17" s="56"/>
      <c r="D17" s="68"/>
      <c r="E17" s="69">
        <v>2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70"/>
      <c r="N17" s="71">
        <f t="shared" si="1"/>
        <v>9</v>
      </c>
    </row>
    <row r="18" spans="1:14" ht="12.75">
      <c r="A18" s="177"/>
      <c r="B18" s="72" t="s">
        <v>46</v>
      </c>
      <c r="C18" s="56"/>
      <c r="D18" s="68">
        <v>1</v>
      </c>
      <c r="E18" s="69"/>
      <c r="F18" s="69"/>
      <c r="G18" s="69"/>
      <c r="H18" s="69"/>
      <c r="I18" s="69"/>
      <c r="J18" s="69"/>
      <c r="K18" s="69"/>
      <c r="L18" s="69"/>
      <c r="M18" s="70"/>
      <c r="N18" s="71">
        <v>1</v>
      </c>
    </row>
    <row r="19" spans="1:14" ht="13.5" thickBot="1">
      <c r="A19" s="177"/>
      <c r="B19" s="61"/>
      <c r="C19" s="62"/>
      <c r="D19" s="73"/>
      <c r="E19" s="74"/>
      <c r="F19" s="74"/>
      <c r="G19" s="74"/>
      <c r="H19" s="74"/>
      <c r="I19" s="74"/>
      <c r="J19" s="74"/>
      <c r="K19" s="74"/>
      <c r="L19" s="74"/>
      <c r="M19" s="75"/>
      <c r="N19" s="76"/>
    </row>
    <row r="20" spans="1:14" ht="12.75">
      <c r="A20" s="177"/>
      <c r="B20" s="104" t="s">
        <v>47</v>
      </c>
      <c r="C20" s="105"/>
      <c r="D20" s="106">
        <v>5</v>
      </c>
      <c r="E20" s="107">
        <v>27</v>
      </c>
      <c r="F20" s="107">
        <v>26</v>
      </c>
      <c r="G20" s="107">
        <v>25</v>
      </c>
      <c r="H20" s="107">
        <v>26</v>
      </c>
      <c r="I20" s="107">
        <v>26</v>
      </c>
      <c r="J20" s="107">
        <v>28</v>
      </c>
      <c r="K20" s="107">
        <v>24</v>
      </c>
      <c r="L20" s="107">
        <v>26</v>
      </c>
      <c r="M20" s="108"/>
      <c r="N20" s="109">
        <v>213</v>
      </c>
    </row>
    <row r="21" spans="1:14" ht="12.75">
      <c r="A21" s="177"/>
      <c r="B21" s="72" t="s">
        <v>48</v>
      </c>
      <c r="C21" s="56"/>
      <c r="D21" s="68"/>
      <c r="E21" s="69"/>
      <c r="F21" s="69"/>
      <c r="G21" s="69"/>
      <c r="H21" s="69"/>
      <c r="I21" s="69"/>
      <c r="J21" s="69"/>
      <c r="K21" s="69"/>
      <c r="L21" s="69"/>
      <c r="M21" s="70"/>
      <c r="N21" s="71">
        <v>220</v>
      </c>
    </row>
    <row r="22" spans="1:14" ht="12.75">
      <c r="A22" s="177"/>
      <c r="B22" s="72" t="s">
        <v>49</v>
      </c>
      <c r="C22" s="56"/>
      <c r="D22" s="68"/>
      <c r="E22" s="69"/>
      <c r="F22" s="69"/>
      <c r="G22" s="69"/>
      <c r="H22" s="69"/>
      <c r="I22" s="69"/>
      <c r="J22" s="69"/>
      <c r="K22" s="69"/>
      <c r="L22" s="69"/>
      <c r="M22" s="70"/>
      <c r="N22" s="71">
        <v>350</v>
      </c>
    </row>
    <row r="23" spans="1:14" ht="12.75">
      <c r="A23" s="177"/>
      <c r="B23" s="151" t="s">
        <v>50</v>
      </c>
      <c r="C23" s="152"/>
      <c r="D23" s="153"/>
      <c r="E23" s="154">
        <v>1</v>
      </c>
      <c r="F23" s="154"/>
      <c r="G23" s="154"/>
      <c r="H23" s="154"/>
      <c r="I23" s="154"/>
      <c r="J23" s="154"/>
      <c r="K23" s="154"/>
      <c r="L23" s="154"/>
      <c r="M23" s="155"/>
      <c r="N23" s="156">
        <v>1</v>
      </c>
    </row>
    <row r="24" spans="1:14" ht="13.5" thickBot="1">
      <c r="A24" s="177"/>
      <c r="B24" s="61"/>
      <c r="C24" s="62"/>
      <c r="D24" s="73"/>
      <c r="E24" s="74"/>
      <c r="F24" s="74"/>
      <c r="G24" s="74"/>
      <c r="H24" s="74"/>
      <c r="I24" s="74"/>
      <c r="J24" s="74"/>
      <c r="K24" s="74"/>
      <c r="L24" s="74"/>
      <c r="M24" s="75"/>
      <c r="N24" s="76"/>
    </row>
    <row r="25" spans="1:14" ht="25.5">
      <c r="A25" s="177"/>
      <c r="B25" s="82" t="s">
        <v>57</v>
      </c>
      <c r="C25" s="77"/>
      <c r="D25" s="78"/>
      <c r="E25" s="79"/>
      <c r="F25" s="79">
        <v>1</v>
      </c>
      <c r="G25" s="79">
        <v>1</v>
      </c>
      <c r="H25" s="79">
        <v>1</v>
      </c>
      <c r="I25" s="79">
        <v>1</v>
      </c>
      <c r="J25" s="79">
        <v>1</v>
      </c>
      <c r="K25" s="79">
        <v>1</v>
      </c>
      <c r="L25" s="79">
        <v>1</v>
      </c>
      <c r="M25" s="80"/>
      <c r="N25" s="81">
        <f>SUM(D25:M25)</f>
        <v>7</v>
      </c>
    </row>
    <row r="26" spans="1:14" ht="12.75">
      <c r="A26" s="177"/>
      <c r="B26" s="72"/>
      <c r="C26" s="83"/>
      <c r="D26" s="68"/>
      <c r="E26" s="69"/>
      <c r="F26" s="69"/>
      <c r="G26" s="69"/>
      <c r="H26" s="69"/>
      <c r="I26" s="69"/>
      <c r="J26" s="69"/>
      <c r="K26" s="69"/>
      <c r="L26" s="69"/>
      <c r="M26" s="70"/>
      <c r="N26" s="71"/>
    </row>
    <row r="27" spans="1:14" ht="12.75">
      <c r="A27" s="177"/>
      <c r="B27" s="67" t="s">
        <v>51</v>
      </c>
      <c r="C27" s="83"/>
      <c r="D27" s="68"/>
      <c r="E27" s="69"/>
      <c r="F27" s="69"/>
      <c r="G27" s="69"/>
      <c r="H27" s="69"/>
      <c r="I27" s="69"/>
      <c r="J27" s="69"/>
      <c r="K27" s="69"/>
      <c r="L27" s="69"/>
      <c r="M27" s="70"/>
      <c r="N27" s="71">
        <v>119</v>
      </c>
    </row>
    <row r="28" spans="1:14" ht="12.75">
      <c r="A28" s="177"/>
      <c r="B28" s="67"/>
      <c r="C28" s="83"/>
      <c r="D28" s="68"/>
      <c r="E28" s="69"/>
      <c r="F28" s="69"/>
      <c r="G28" s="69"/>
      <c r="H28" s="69"/>
      <c r="I28" s="69"/>
      <c r="J28" s="69"/>
      <c r="K28" s="69"/>
      <c r="L28" s="69"/>
      <c r="M28" s="70"/>
      <c r="N28" s="71"/>
    </row>
    <row r="29" spans="1:14" ht="25.5">
      <c r="A29" s="177"/>
      <c r="B29" s="67" t="s">
        <v>52</v>
      </c>
      <c r="C29" s="114"/>
      <c r="D29" s="68"/>
      <c r="E29" s="69">
        <v>1</v>
      </c>
      <c r="F29" s="69">
        <v>1</v>
      </c>
      <c r="G29" s="69">
        <v>1</v>
      </c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70"/>
      <c r="N29" s="71">
        <v>8</v>
      </c>
    </row>
    <row r="30" spans="1:14" ht="25.5">
      <c r="A30" s="177"/>
      <c r="B30" s="67" t="s">
        <v>53</v>
      </c>
      <c r="C30" s="114"/>
      <c r="D30" s="68"/>
      <c r="E30" s="69"/>
      <c r="F30" s="69"/>
      <c r="G30" s="69"/>
      <c r="H30" s="69"/>
      <c r="I30" s="69"/>
      <c r="J30" s="69"/>
      <c r="K30" s="69"/>
      <c r="L30" s="69"/>
      <c r="M30" s="70"/>
      <c r="N30" s="71">
        <v>1</v>
      </c>
    </row>
    <row r="31" spans="1:14" ht="12.75">
      <c r="A31" s="177"/>
      <c r="B31" s="67"/>
      <c r="C31" s="114"/>
      <c r="D31" s="68"/>
      <c r="E31" s="69"/>
      <c r="F31" s="69"/>
      <c r="G31" s="69"/>
      <c r="H31" s="69"/>
      <c r="I31" s="69"/>
      <c r="J31" s="69"/>
      <c r="K31" s="69"/>
      <c r="L31" s="69"/>
      <c r="M31" s="70"/>
      <c r="N31" s="71"/>
    </row>
    <row r="32" spans="2:14" ht="27">
      <c r="B32" s="34" t="s">
        <v>37</v>
      </c>
      <c r="C32" s="114"/>
      <c r="D32" s="150"/>
      <c r="E32" s="69">
        <v>31.8</v>
      </c>
      <c r="F32" s="149"/>
      <c r="G32" s="69"/>
      <c r="H32" s="69"/>
      <c r="I32" s="69"/>
      <c r="J32" s="69"/>
      <c r="K32" s="69"/>
      <c r="L32" s="69"/>
      <c r="M32" s="70"/>
      <c r="N32" s="71">
        <v>31.8</v>
      </c>
    </row>
  </sheetData>
  <sheetProtection/>
  <mergeCells count="5">
    <mergeCell ref="L1:N1"/>
    <mergeCell ref="A6:A31"/>
    <mergeCell ref="A2:N2"/>
    <mergeCell ref="B6:C6"/>
    <mergeCell ref="A3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&amp;CVŘ - úklid</oddHeader>
    <oddFooter>&amp;C&amp;P</oddFooter>
  </headerFooter>
  <ignoredErrors>
    <ignoredError sqref="E7:L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2" max="2" width="33.8515625" style="0" bestFit="1" customWidth="1"/>
    <col min="3" max="3" width="10.7109375" style="0" customWidth="1"/>
    <col min="4" max="13" width="6.7109375" style="2" customWidth="1"/>
    <col min="14" max="14" width="9.140625" style="2" customWidth="1"/>
  </cols>
  <sheetData>
    <row r="1" spans="12:14" ht="12.75">
      <c r="L1" s="175" t="s">
        <v>25</v>
      </c>
      <c r="M1" s="175"/>
      <c r="N1" s="175"/>
    </row>
    <row r="2" spans="1:14" ht="30">
      <c r="A2" s="174" t="s">
        <v>32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30">
      <c r="A3" s="174" t="s">
        <v>19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14" s="1" customFormat="1" ht="13.5" thickBot="1">
      <c r="A6" s="176" t="s">
        <v>14</v>
      </c>
      <c r="B6" s="178" t="s">
        <v>15</v>
      </c>
      <c r="C6" s="180"/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8" t="s">
        <v>12</v>
      </c>
      <c r="N6" s="84" t="s">
        <v>13</v>
      </c>
    </row>
    <row r="7" spans="1:14" ht="14.25">
      <c r="A7" s="177"/>
      <c r="B7" s="49" t="s">
        <v>39</v>
      </c>
      <c r="C7" s="50"/>
      <c r="D7" s="85">
        <f>SUM(D8:D12)</f>
        <v>27.2</v>
      </c>
      <c r="E7" s="52">
        <f aca="true" t="shared" si="0" ref="E7:M7">SUM(E8:E12)</f>
        <v>281.5</v>
      </c>
      <c r="F7" s="52">
        <f t="shared" si="0"/>
        <v>276.59999999999997</v>
      </c>
      <c r="G7" s="52">
        <f t="shared" si="0"/>
        <v>276.6</v>
      </c>
      <c r="H7" s="52">
        <f t="shared" si="0"/>
        <v>276.6</v>
      </c>
      <c r="I7" s="52">
        <f t="shared" si="0"/>
        <v>276.6</v>
      </c>
      <c r="J7" s="52">
        <f t="shared" si="0"/>
        <v>276.59999999999997</v>
      </c>
      <c r="K7" s="52">
        <f t="shared" si="0"/>
        <v>276.59999999999997</v>
      </c>
      <c r="L7" s="52">
        <f t="shared" si="0"/>
        <v>276.6</v>
      </c>
      <c r="M7" s="86">
        <f t="shared" si="0"/>
        <v>18.7</v>
      </c>
      <c r="N7" s="54">
        <f>SUM(D7:M7)</f>
        <v>2263.5999999999995</v>
      </c>
    </row>
    <row r="8" spans="1:14" ht="12.75">
      <c r="A8" s="177"/>
      <c r="B8" s="55" t="s">
        <v>30</v>
      </c>
      <c r="C8" s="56" t="s">
        <v>0</v>
      </c>
      <c r="D8" s="87">
        <v>27.2</v>
      </c>
      <c r="E8" s="58">
        <v>19.2</v>
      </c>
      <c r="F8" s="58">
        <v>83.1</v>
      </c>
      <c r="G8" s="58">
        <v>51.6</v>
      </c>
      <c r="H8" s="58">
        <v>66.5</v>
      </c>
      <c r="I8" s="58">
        <v>17.1</v>
      </c>
      <c r="J8" s="58">
        <v>17.1</v>
      </c>
      <c r="K8" s="58">
        <v>34.7</v>
      </c>
      <c r="L8" s="58">
        <v>17.1</v>
      </c>
      <c r="M8" s="88"/>
      <c r="N8" s="60">
        <f>SUM(D8:M8)</f>
        <v>333.6</v>
      </c>
    </row>
    <row r="9" spans="1:14" ht="12.75">
      <c r="A9" s="177"/>
      <c r="B9" s="55" t="s">
        <v>29</v>
      </c>
      <c r="C9" s="56" t="s">
        <v>1</v>
      </c>
      <c r="D9" s="87"/>
      <c r="E9" s="58">
        <v>119.9</v>
      </c>
      <c r="F9" s="58">
        <v>134.6</v>
      </c>
      <c r="G9" s="58">
        <v>170.4</v>
      </c>
      <c r="H9" s="58">
        <v>144.6</v>
      </c>
      <c r="I9" s="58">
        <v>204.9</v>
      </c>
      <c r="J9" s="58">
        <v>200.2</v>
      </c>
      <c r="K9" s="58">
        <v>186.7</v>
      </c>
      <c r="L9" s="58">
        <v>213.8</v>
      </c>
      <c r="M9" s="88"/>
      <c r="N9" s="60">
        <f>SUM(D9:M9)</f>
        <v>1375.1</v>
      </c>
    </row>
    <row r="10" spans="1:14" ht="13.5" thickBot="1">
      <c r="A10" s="177"/>
      <c r="B10" s="55" t="s">
        <v>30</v>
      </c>
      <c r="C10" s="56" t="s">
        <v>2</v>
      </c>
      <c r="D10" s="87"/>
      <c r="E10" s="58">
        <v>140.4</v>
      </c>
      <c r="F10" s="58">
        <v>58.9</v>
      </c>
      <c r="G10" s="58">
        <v>54.6</v>
      </c>
      <c r="H10" s="58">
        <v>65.5</v>
      </c>
      <c r="I10" s="58">
        <v>54.6</v>
      </c>
      <c r="J10" s="58">
        <v>59.3</v>
      </c>
      <c r="K10" s="58">
        <v>55.2</v>
      </c>
      <c r="L10" s="58">
        <v>45.7</v>
      </c>
      <c r="M10" s="88">
        <v>18.7</v>
      </c>
      <c r="N10" s="60">
        <f>SUM(D10:M10)</f>
        <v>552.9000000000001</v>
      </c>
    </row>
    <row r="11" spans="1:14" ht="12.75">
      <c r="A11" s="177"/>
      <c r="B11" s="49" t="s">
        <v>41</v>
      </c>
      <c r="C11" s="152"/>
      <c r="D11" s="157"/>
      <c r="E11" s="158">
        <v>2</v>
      </c>
      <c r="F11" s="158"/>
      <c r="G11" s="158"/>
      <c r="H11" s="158"/>
      <c r="I11" s="158"/>
      <c r="J11" s="158"/>
      <c r="K11" s="158"/>
      <c r="L11" s="158"/>
      <c r="M11" s="159"/>
      <c r="N11" s="160">
        <v>2</v>
      </c>
    </row>
    <row r="12" spans="1:14" ht="13.5" thickBot="1">
      <c r="A12" s="177"/>
      <c r="B12" s="61"/>
      <c r="C12" s="62"/>
      <c r="D12" s="89"/>
      <c r="E12" s="64"/>
      <c r="F12" s="64"/>
      <c r="G12" s="64"/>
      <c r="H12" s="64"/>
      <c r="I12" s="64"/>
      <c r="J12" s="64"/>
      <c r="K12" s="64"/>
      <c r="L12" s="64"/>
      <c r="M12" s="90"/>
      <c r="N12" s="66"/>
    </row>
    <row r="13" spans="1:14" ht="14.25">
      <c r="A13" s="177"/>
      <c r="B13" s="49" t="s">
        <v>56</v>
      </c>
      <c r="C13" s="50"/>
      <c r="D13" s="85"/>
      <c r="E13" s="52">
        <v>106</v>
      </c>
      <c r="F13" s="52">
        <v>86.7</v>
      </c>
      <c r="G13" s="52">
        <v>68</v>
      </c>
      <c r="H13" s="52">
        <v>86.7</v>
      </c>
      <c r="I13" s="52">
        <v>68</v>
      </c>
      <c r="J13" s="52">
        <v>86.7</v>
      </c>
      <c r="K13" s="52">
        <v>68</v>
      </c>
      <c r="L13" s="52">
        <v>68</v>
      </c>
      <c r="M13" s="86">
        <v>40.3</v>
      </c>
      <c r="N13" s="54">
        <f>SUM(D13:M13)</f>
        <v>678.3999999999999</v>
      </c>
    </row>
    <row r="14" spans="1:14" ht="25.5">
      <c r="A14" s="177"/>
      <c r="B14" s="67" t="s">
        <v>40</v>
      </c>
      <c r="C14" s="56"/>
      <c r="D14" s="91"/>
      <c r="E14" s="92">
        <v>7</v>
      </c>
      <c r="F14" s="92">
        <v>4</v>
      </c>
      <c r="G14" s="92">
        <v>3</v>
      </c>
      <c r="H14" s="92">
        <v>4</v>
      </c>
      <c r="I14" s="92">
        <v>3</v>
      </c>
      <c r="J14" s="92">
        <v>4</v>
      </c>
      <c r="K14" s="92">
        <v>3</v>
      </c>
      <c r="L14" s="92">
        <v>2</v>
      </c>
      <c r="M14" s="93">
        <v>1</v>
      </c>
      <c r="N14" s="94">
        <f>SUM(D14:M14)</f>
        <v>31</v>
      </c>
    </row>
    <row r="15" spans="1:14" ht="12.75">
      <c r="A15" s="177"/>
      <c r="B15" s="72" t="s">
        <v>43</v>
      </c>
      <c r="C15" s="56"/>
      <c r="D15" s="91"/>
      <c r="E15" s="92">
        <v>7</v>
      </c>
      <c r="F15" s="92">
        <v>4</v>
      </c>
      <c r="G15" s="92">
        <v>3</v>
      </c>
      <c r="H15" s="92">
        <v>4</v>
      </c>
      <c r="I15" s="92">
        <v>3</v>
      </c>
      <c r="J15" s="92">
        <v>4</v>
      </c>
      <c r="K15" s="92">
        <v>3</v>
      </c>
      <c r="L15" s="92">
        <v>3</v>
      </c>
      <c r="M15" s="93">
        <v>1</v>
      </c>
      <c r="N15" s="94">
        <f>SUM(D15:M15)</f>
        <v>32</v>
      </c>
    </row>
    <row r="16" spans="1:14" ht="12.75">
      <c r="A16" s="177"/>
      <c r="B16" s="72" t="s">
        <v>44</v>
      </c>
      <c r="C16" s="56"/>
      <c r="D16" s="91"/>
      <c r="E16" s="92">
        <v>7</v>
      </c>
      <c r="F16" s="92">
        <v>4</v>
      </c>
      <c r="G16" s="92">
        <v>3</v>
      </c>
      <c r="H16" s="92">
        <v>4</v>
      </c>
      <c r="I16" s="92">
        <v>3</v>
      </c>
      <c r="J16" s="92">
        <v>4</v>
      </c>
      <c r="K16" s="92">
        <v>3</v>
      </c>
      <c r="L16" s="92">
        <v>3</v>
      </c>
      <c r="M16" s="93">
        <v>1</v>
      </c>
      <c r="N16" s="94">
        <f>SUM(D16:M16)</f>
        <v>32</v>
      </c>
    </row>
    <row r="17" spans="1:14" ht="12.75">
      <c r="A17" s="177"/>
      <c r="B17" s="72" t="s">
        <v>45</v>
      </c>
      <c r="C17" s="56"/>
      <c r="D17" s="91"/>
      <c r="E17" s="92">
        <v>2</v>
      </c>
      <c r="F17" s="92">
        <v>2</v>
      </c>
      <c r="G17" s="92">
        <v>2</v>
      </c>
      <c r="H17" s="92">
        <v>2</v>
      </c>
      <c r="I17" s="92">
        <v>2</v>
      </c>
      <c r="J17" s="92">
        <v>2</v>
      </c>
      <c r="K17" s="92">
        <v>2</v>
      </c>
      <c r="L17" s="92">
        <v>2</v>
      </c>
      <c r="M17" s="93"/>
      <c r="N17" s="94">
        <f>SUM(D17:M17)</f>
        <v>16</v>
      </c>
    </row>
    <row r="18" spans="1:14" ht="12.75">
      <c r="A18" s="177"/>
      <c r="B18" s="72" t="s">
        <v>46</v>
      </c>
      <c r="C18" s="56"/>
      <c r="D18" s="91"/>
      <c r="E18" s="92">
        <v>1</v>
      </c>
      <c r="F18" s="92"/>
      <c r="G18" s="92"/>
      <c r="H18" s="92"/>
      <c r="I18" s="92"/>
      <c r="J18" s="92"/>
      <c r="K18" s="92"/>
      <c r="L18" s="92">
        <v>1</v>
      </c>
      <c r="M18" s="93">
        <v>0</v>
      </c>
      <c r="N18" s="94">
        <v>2</v>
      </c>
    </row>
    <row r="19" spans="1:14" ht="12.75">
      <c r="A19" s="177"/>
      <c r="B19" s="164" t="s">
        <v>38</v>
      </c>
      <c r="C19" s="152"/>
      <c r="D19" s="165"/>
      <c r="E19" s="166">
        <v>1</v>
      </c>
      <c r="F19" s="166"/>
      <c r="G19" s="166"/>
      <c r="H19" s="166"/>
      <c r="I19" s="166"/>
      <c r="J19" s="166"/>
      <c r="K19" s="166"/>
      <c r="L19" s="166"/>
      <c r="M19" s="167"/>
      <c r="N19" s="168">
        <v>1</v>
      </c>
    </row>
    <row r="20" spans="1:14" ht="13.5" thickBot="1">
      <c r="A20" s="177"/>
      <c r="B20" s="61"/>
      <c r="C20" s="62"/>
      <c r="D20" s="95"/>
      <c r="E20" s="96"/>
      <c r="F20" s="96"/>
      <c r="G20" s="96"/>
      <c r="H20" s="96"/>
      <c r="I20" s="96"/>
      <c r="J20" s="96"/>
      <c r="K20" s="96"/>
      <c r="L20" s="96"/>
      <c r="M20" s="97"/>
      <c r="N20" s="98"/>
    </row>
    <row r="21" spans="1:14" ht="12.75">
      <c r="A21" s="177"/>
      <c r="B21" s="104" t="s">
        <v>36</v>
      </c>
      <c r="C21" s="105"/>
      <c r="D21" s="110"/>
      <c r="E21" s="111">
        <v>26</v>
      </c>
      <c r="F21" s="111">
        <v>22</v>
      </c>
      <c r="G21" s="111">
        <v>21</v>
      </c>
      <c r="H21" s="111">
        <v>22</v>
      </c>
      <c r="I21" s="111">
        <v>21</v>
      </c>
      <c r="J21" s="111">
        <v>22</v>
      </c>
      <c r="K21" s="111">
        <v>21</v>
      </c>
      <c r="L21" s="111">
        <v>18</v>
      </c>
      <c r="M21" s="112">
        <v>4</v>
      </c>
      <c r="N21" s="113">
        <v>177</v>
      </c>
    </row>
    <row r="22" spans="1:14" ht="12.75">
      <c r="A22" s="177"/>
      <c r="B22" s="72" t="s">
        <v>16</v>
      </c>
      <c r="C22" s="56"/>
      <c r="D22" s="87"/>
      <c r="E22" s="58"/>
      <c r="F22" s="58"/>
      <c r="G22" s="58"/>
      <c r="H22" s="58"/>
      <c r="I22" s="58"/>
      <c r="J22" s="58"/>
      <c r="K22" s="58"/>
      <c r="L22" s="58"/>
      <c r="M22" s="59"/>
      <c r="N22" s="94">
        <v>180</v>
      </c>
    </row>
    <row r="23" spans="1:14" ht="12.75">
      <c r="A23" s="177"/>
      <c r="B23" s="72" t="s">
        <v>49</v>
      </c>
      <c r="C23" s="56"/>
      <c r="D23" s="87"/>
      <c r="E23" s="58"/>
      <c r="F23" s="58"/>
      <c r="G23" s="58"/>
      <c r="H23" s="58"/>
      <c r="I23" s="58"/>
      <c r="J23" s="58"/>
      <c r="K23" s="58"/>
      <c r="L23" s="58"/>
      <c r="M23" s="59"/>
      <c r="N23" s="94">
        <v>350</v>
      </c>
    </row>
    <row r="24" spans="1:14" ht="13.5" thickBot="1">
      <c r="A24" s="177"/>
      <c r="B24" s="61"/>
      <c r="C24" s="62"/>
      <c r="D24" s="89"/>
      <c r="E24" s="64"/>
      <c r="F24" s="64"/>
      <c r="G24" s="64"/>
      <c r="H24" s="64"/>
      <c r="I24" s="64"/>
      <c r="J24" s="64"/>
      <c r="K24" s="64"/>
      <c r="L24" s="64"/>
      <c r="M24" s="65"/>
      <c r="N24" s="98"/>
    </row>
    <row r="25" spans="1:14" ht="25.5">
      <c r="A25" s="177"/>
      <c r="B25" s="82" t="s">
        <v>58</v>
      </c>
      <c r="C25" s="77"/>
      <c r="D25" s="99"/>
      <c r="E25" s="100">
        <v>1</v>
      </c>
      <c r="F25" s="100">
        <v>2</v>
      </c>
      <c r="G25" s="100">
        <v>2</v>
      </c>
      <c r="H25" s="100">
        <v>2</v>
      </c>
      <c r="I25" s="100">
        <v>2</v>
      </c>
      <c r="J25" s="100">
        <v>2</v>
      </c>
      <c r="K25" s="100">
        <v>2</v>
      </c>
      <c r="L25" s="100">
        <v>1</v>
      </c>
      <c r="M25" s="101"/>
      <c r="N25" s="102">
        <f>SUM(D25:M25)</f>
        <v>14</v>
      </c>
    </row>
    <row r="26" spans="1:14" ht="12.75">
      <c r="A26" s="177"/>
      <c r="B26" s="72"/>
      <c r="C26" s="83"/>
      <c r="D26" s="91"/>
      <c r="E26" s="92"/>
      <c r="F26" s="92"/>
      <c r="G26" s="92"/>
      <c r="H26" s="92"/>
      <c r="I26" s="92"/>
      <c r="J26" s="92"/>
      <c r="K26" s="92"/>
      <c r="L26" s="92"/>
      <c r="M26" s="103"/>
      <c r="N26" s="94"/>
    </row>
    <row r="27" spans="1:14" ht="12.75">
      <c r="A27" s="177"/>
      <c r="B27" s="67" t="s">
        <v>55</v>
      </c>
      <c r="C27" s="83"/>
      <c r="D27" s="91"/>
      <c r="E27" s="92"/>
      <c r="F27" s="92"/>
      <c r="G27" s="92"/>
      <c r="H27" s="92"/>
      <c r="I27" s="92"/>
      <c r="J27" s="92"/>
      <c r="K27" s="92"/>
      <c r="L27" s="92"/>
      <c r="M27" s="103"/>
      <c r="N27" s="94">
        <v>117</v>
      </c>
    </row>
    <row r="28" spans="1:14" ht="12.75">
      <c r="A28" s="177"/>
      <c r="B28" s="72"/>
      <c r="C28" s="83"/>
      <c r="D28" s="91"/>
      <c r="E28" s="92"/>
      <c r="F28" s="92"/>
      <c r="G28" s="92"/>
      <c r="H28" s="92"/>
      <c r="I28" s="92"/>
      <c r="J28" s="92"/>
      <c r="K28" s="92"/>
      <c r="L28" s="92"/>
      <c r="M28" s="103"/>
      <c r="N28" s="94"/>
    </row>
    <row r="29" spans="1:14" ht="25.5">
      <c r="A29" s="177"/>
      <c r="B29" s="67" t="s">
        <v>52</v>
      </c>
      <c r="C29" s="83"/>
      <c r="D29" s="91"/>
      <c r="E29" s="92">
        <v>1</v>
      </c>
      <c r="F29" s="92">
        <v>1</v>
      </c>
      <c r="G29" s="92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103">
        <v>1</v>
      </c>
      <c r="N29" s="94">
        <v>9</v>
      </c>
    </row>
    <row r="30" spans="1:14" ht="25.5">
      <c r="A30" s="177"/>
      <c r="B30" s="67" t="s">
        <v>53</v>
      </c>
      <c r="C30" s="83"/>
      <c r="D30" s="91"/>
      <c r="E30" s="92"/>
      <c r="F30" s="92"/>
      <c r="G30" s="92"/>
      <c r="H30" s="92"/>
      <c r="I30" s="92"/>
      <c r="J30" s="92"/>
      <c r="K30" s="92"/>
      <c r="L30" s="92"/>
      <c r="M30" s="103"/>
      <c r="N30" s="94">
        <v>1</v>
      </c>
    </row>
    <row r="31" spans="1:14" ht="12.75">
      <c r="A31" s="177"/>
      <c r="B31" s="67"/>
      <c r="C31" s="83"/>
      <c r="D31" s="91"/>
      <c r="E31" s="92"/>
      <c r="F31" s="92"/>
      <c r="G31" s="92"/>
      <c r="H31" s="92"/>
      <c r="I31" s="92"/>
      <c r="J31" s="92"/>
      <c r="K31" s="92"/>
      <c r="L31" s="92"/>
      <c r="M31" s="103"/>
      <c r="N31" s="94"/>
    </row>
    <row r="32" spans="1:14" ht="27">
      <c r="A32" s="177"/>
      <c r="B32" s="34" t="s">
        <v>54</v>
      </c>
      <c r="C32" s="83"/>
      <c r="D32" s="91"/>
      <c r="E32" s="92">
        <v>29.6</v>
      </c>
      <c r="F32" s="92"/>
      <c r="G32" s="92"/>
      <c r="H32" s="92"/>
      <c r="I32" s="92"/>
      <c r="J32" s="92"/>
      <c r="K32" s="92"/>
      <c r="L32" s="92"/>
      <c r="M32" s="103"/>
      <c r="N32" s="94">
        <v>30</v>
      </c>
    </row>
  </sheetData>
  <sheetProtection/>
  <mergeCells count="5">
    <mergeCell ref="L1:N1"/>
    <mergeCell ref="A6:A32"/>
    <mergeCell ref="A2:N2"/>
    <mergeCell ref="B6:C6"/>
    <mergeCell ref="A3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&amp;CVŘ - úklid</oddHeader>
    <oddFooter>&amp;C&amp;P</oddFooter>
  </headerFooter>
  <ignoredErrors>
    <ignoredError sqref="E7: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Holíková Irena</cp:lastModifiedBy>
  <cp:lastPrinted>2018-12-04T12:11:41Z</cp:lastPrinted>
  <dcterms:created xsi:type="dcterms:W3CDTF">2010-10-06T10:35:33Z</dcterms:created>
  <dcterms:modified xsi:type="dcterms:W3CDTF">2018-12-07T07:59:15Z</dcterms:modified>
  <cp:category/>
  <cp:version/>
  <cp:contentType/>
  <cp:contentStatus/>
</cp:coreProperties>
</file>