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Dokumenty\"/>
    </mc:Choice>
  </mc:AlternateContent>
  <bookViews>
    <workbookView xWindow="0" yWindow="0" windowWidth="28770" windowHeight="12180" activeTab="3"/>
  </bookViews>
  <sheets>
    <sheet name="rok 2015" sheetId="1" r:id="rId1"/>
    <sheet name="rok 2016" sheetId="2" r:id="rId2"/>
    <sheet name="rok 2017" sheetId="3" r:id="rId3"/>
    <sheet name="Celkem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3" l="1"/>
  <c r="C11" i="3"/>
  <c r="J9" i="3"/>
  <c r="I9" i="3"/>
  <c r="D9" i="3"/>
  <c r="C9" i="3"/>
  <c r="K8" i="3"/>
  <c r="E8" i="3"/>
  <c r="E9" i="3" s="1"/>
  <c r="E11" i="3" s="1"/>
  <c r="K7" i="3"/>
  <c r="K9" i="3" s="1"/>
  <c r="E7" i="3"/>
  <c r="J9" i="2"/>
  <c r="I9" i="2"/>
  <c r="D9" i="2"/>
  <c r="D11" i="2" s="1"/>
  <c r="C9" i="2"/>
  <c r="C11" i="2" s="1"/>
  <c r="K8" i="2"/>
  <c r="E8" i="2"/>
  <c r="K7" i="2"/>
  <c r="K9" i="2" s="1"/>
  <c r="E7" i="2"/>
  <c r="E9" i="2" s="1"/>
  <c r="E11" i="2" s="1"/>
  <c r="J9" i="1"/>
  <c r="I9" i="1"/>
  <c r="D9" i="1"/>
  <c r="D11" i="1" s="1"/>
  <c r="C9" i="1"/>
  <c r="C11" i="1" s="1"/>
  <c r="K8" i="1"/>
  <c r="E8" i="1"/>
  <c r="K7" i="1"/>
  <c r="K9" i="1" s="1"/>
  <c r="E7" i="1"/>
  <c r="E9" i="1" s="1"/>
  <c r="E11" i="1" s="1"/>
</calcChain>
</file>

<file path=xl/sharedStrings.xml><?xml version="1.0" encoding="utf-8"?>
<sst xmlns="http://schemas.openxmlformats.org/spreadsheetml/2006/main" count="68" uniqueCount="27">
  <si>
    <t xml:space="preserve">Bří Venclíků 1072 </t>
  </si>
  <si>
    <t xml:space="preserve">Bří Venclíků 1073 </t>
  </si>
  <si>
    <t>EIC kód 27ZG100Z0051334W</t>
  </si>
  <si>
    <t>EIC kód 27ZG100Z0021916S</t>
  </si>
  <si>
    <t>období</t>
  </si>
  <si>
    <t>MWh</t>
  </si>
  <si>
    <t>cena 
bez DPH</t>
  </si>
  <si>
    <t>cena 
s DPH (21%)</t>
  </si>
  <si>
    <t>1.1.2015 - 13.2.2015</t>
  </si>
  <si>
    <t>1.1.2015 - 16.2.2015</t>
  </si>
  <si>
    <t>14.2.2015 - 31.12. 2015</t>
  </si>
  <si>
    <t>17.2.2015 - 31.12. 2015</t>
  </si>
  <si>
    <t>celkem</t>
  </si>
  <si>
    <t>rok 2015 celkem</t>
  </si>
  <si>
    <t>Plyn - rok 2015</t>
  </si>
  <si>
    <t>1.1.2016  - 12.2.2016</t>
  </si>
  <si>
    <t>13.2.2016 - 31.12.2016</t>
  </si>
  <si>
    <t>rok 2016 celkem</t>
  </si>
  <si>
    <t>Plyn - rok 2016</t>
  </si>
  <si>
    <t>1.1.2017 - 14.2.2017</t>
  </si>
  <si>
    <t>15.2.2017 - 31.12.2017</t>
  </si>
  <si>
    <t>rok 2017 celkem</t>
  </si>
  <si>
    <t>Plyn - rok 2017</t>
  </si>
  <si>
    <t>Finanční náklady a spotřeba plynu  - vchod 1072 a 1073</t>
  </si>
  <si>
    <t>rok 2015</t>
  </si>
  <si>
    <t>rok 2016</t>
  </si>
  <si>
    <t>rok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</si>
</sst>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15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color indexed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color rgb="FF00B050"/>
      <name val="Arial"/>
      <family val="2"/>
      <charset val="238"/>
    </font>
    <font>
      <b/>
      <sz val="10"/>
      <color rgb="FFFFC000"/>
      <name val="Arial"/>
      <family val="2"/>
      <charset val="238"/>
    </font>
    <font>
      <sz val="22"/>
      <color theme="1"/>
      <name val="Calibri"/>
      <family val="2"/>
      <charset val="238"/>
      <scheme val="minor"/>
    </font>
    <font>
      <b/>
      <sz val="10"/>
      <color theme="7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3" xfId="0" applyFont="1" applyBorder="1" applyAlignment="1">
      <alignment horizontal="right"/>
    </xf>
    <xf numFmtId="0" fontId="1" fillId="0" borderId="3" xfId="0" applyFont="1" applyBorder="1" applyAlignment="1">
      <alignment wrapText="1"/>
    </xf>
    <xf numFmtId="164" fontId="4" fillId="0" borderId="4" xfId="0" applyNumberFormat="1" applyFont="1" applyFill="1" applyBorder="1" applyAlignment="1">
      <alignment horizontal="right" vertical="center"/>
    </xf>
    <xf numFmtId="4" fontId="4" fillId="0" borderId="4" xfId="0" applyNumberFormat="1" applyFont="1" applyFill="1" applyBorder="1" applyAlignment="1">
      <alignment horizontal="right" vertical="center"/>
    </xf>
    <xf numFmtId="0" fontId="5" fillId="0" borderId="0" xfId="0" applyFont="1"/>
    <xf numFmtId="164" fontId="4" fillId="0" borderId="3" xfId="0" applyNumberFormat="1" applyFont="1" applyBorder="1"/>
    <xf numFmtId="4" fontId="4" fillId="0" borderId="3" xfId="0" applyNumberFormat="1" applyFont="1" applyBorder="1"/>
    <xf numFmtId="4" fontId="1" fillId="0" borderId="3" xfId="0" applyNumberFormat="1" applyFont="1" applyBorder="1"/>
    <xf numFmtId="0" fontId="1" fillId="0" borderId="0" xfId="0" applyFont="1" applyBorder="1" applyAlignment="1">
      <alignment horizontal="left"/>
    </xf>
    <xf numFmtId="164" fontId="6" fillId="0" borderId="0" xfId="0" applyNumberFormat="1" applyFont="1" applyFill="1" applyBorder="1"/>
    <xf numFmtId="4" fontId="1" fillId="0" borderId="0" xfId="0" applyNumberFormat="1" applyFont="1" applyBorder="1"/>
    <xf numFmtId="4" fontId="6" fillId="0" borderId="0" xfId="0" applyNumberFormat="1" applyFont="1" applyBorder="1"/>
    <xf numFmtId="4" fontId="9" fillId="0" borderId="3" xfId="0" applyNumberFormat="1" applyFont="1" applyBorder="1"/>
    <xf numFmtId="0" fontId="8" fillId="0" borderId="0" xfId="0" applyFont="1" applyBorder="1"/>
    <xf numFmtId="4" fontId="8" fillId="0" borderId="0" xfId="0" applyNumberFormat="1" applyFont="1" applyBorder="1"/>
    <xf numFmtId="0" fontId="4" fillId="0" borderId="0" xfId="0" applyFont="1"/>
    <xf numFmtId="165" fontId="4" fillId="0" borderId="3" xfId="0" applyNumberFormat="1" applyFont="1" applyBorder="1"/>
    <xf numFmtId="165" fontId="0" fillId="0" borderId="0" xfId="0" applyNumberFormat="1"/>
    <xf numFmtId="164" fontId="10" fillId="0" borderId="3" xfId="0" applyNumberFormat="1" applyFont="1" applyFill="1" applyBorder="1"/>
    <xf numFmtId="4" fontId="10" fillId="0" borderId="3" xfId="0" applyNumberFormat="1" applyFont="1" applyBorder="1"/>
    <xf numFmtId="4" fontId="10" fillId="0" borderId="3" xfId="0" applyNumberFormat="1" applyFont="1" applyFill="1" applyBorder="1"/>
    <xf numFmtId="0" fontId="0" fillId="0" borderId="0" xfId="0" applyAlignment="1">
      <alignment horizontal="center" vertical="center"/>
    </xf>
    <xf numFmtId="165" fontId="10" fillId="0" borderId="3" xfId="0" applyNumberFormat="1" applyFont="1" applyBorder="1"/>
    <xf numFmtId="0" fontId="12" fillId="0" borderId="7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164" fontId="13" fillId="0" borderId="11" xfId="0" applyNumberFormat="1" applyFont="1" applyFill="1" applyBorder="1" applyAlignment="1">
      <alignment horizontal="center" vertical="center"/>
    </xf>
    <xf numFmtId="4" fontId="13" fillId="0" borderId="11" xfId="0" applyNumberFormat="1" applyFont="1" applyFill="1" applyBorder="1" applyAlignment="1">
      <alignment horizontal="center" vertical="center"/>
    </xf>
    <xf numFmtId="4" fontId="13" fillId="0" borderId="12" xfId="0" applyNumberFormat="1" applyFont="1" applyFill="1" applyBorder="1" applyAlignment="1">
      <alignment horizontal="center" vertical="center"/>
    </xf>
    <xf numFmtId="164" fontId="13" fillId="0" borderId="3" xfId="0" applyNumberFormat="1" applyFont="1" applyBorder="1" applyAlignment="1">
      <alignment horizontal="center" vertical="center"/>
    </xf>
    <xf numFmtId="4" fontId="13" fillId="0" borderId="3" xfId="0" applyNumberFormat="1" applyFont="1" applyBorder="1" applyAlignment="1">
      <alignment horizontal="center" vertical="center"/>
    </xf>
    <xf numFmtId="4" fontId="13" fillId="0" borderId="14" xfId="0" applyNumberFormat="1" applyFont="1" applyBorder="1" applyAlignment="1">
      <alignment horizontal="center" vertical="center"/>
    </xf>
    <xf numFmtId="164" fontId="13" fillId="0" borderId="17" xfId="0" applyNumberFormat="1" applyFont="1" applyBorder="1" applyAlignment="1">
      <alignment horizontal="center" vertical="center"/>
    </xf>
    <xf numFmtId="4" fontId="13" fillId="0" borderId="17" xfId="0" applyNumberFormat="1" applyFont="1" applyBorder="1" applyAlignment="1">
      <alignment horizontal="center" vertical="center"/>
    </xf>
    <xf numFmtId="4" fontId="13" fillId="0" borderId="18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7" fillId="0" borderId="0" xfId="0" applyFont="1" applyAlignment="1">
      <alignment horizontal="center" vertical="center"/>
    </xf>
    <xf numFmtId="14" fontId="3" fillId="0" borderId="3" xfId="0" applyNumberFormat="1" applyFont="1" applyFill="1" applyBorder="1" applyAlignment="1">
      <alignment horizontal="left"/>
    </xf>
    <xf numFmtId="14" fontId="3" fillId="0" borderId="1" xfId="0" applyNumberFormat="1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0" fillId="0" borderId="0" xfId="0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14" fontId="13" fillId="0" borderId="9" xfId="0" applyNumberFormat="1" applyFont="1" applyFill="1" applyBorder="1" applyAlignment="1">
      <alignment horizontal="center" vertical="center"/>
    </xf>
    <xf numFmtId="14" fontId="13" fillId="0" borderId="10" xfId="0" applyNumberFormat="1" applyFont="1" applyFill="1" applyBorder="1" applyAlignment="1">
      <alignment horizontal="center" vertical="center"/>
    </xf>
    <xf numFmtId="14" fontId="13" fillId="0" borderId="13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14" fontId="13" fillId="0" borderId="15" xfId="0" applyNumberFormat="1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"/>
  <sheetViews>
    <sheetView workbookViewId="0">
      <selection activeCell="K9" sqref="K9"/>
    </sheetView>
  </sheetViews>
  <sheetFormatPr defaultRowHeight="15" x14ac:dyDescent="0.25"/>
  <cols>
    <col min="3" max="3" width="9" bestFit="1" customWidth="1"/>
    <col min="4" max="4" width="11.140625" customWidth="1"/>
    <col min="5" max="5" width="10.28515625" customWidth="1"/>
    <col min="6" max="6" width="13.7109375" customWidth="1"/>
    <col min="7" max="7" width="10.85546875" customWidth="1"/>
    <col min="9" max="9" width="9" bestFit="1" customWidth="1"/>
    <col min="10" max="10" width="10.28515625" bestFit="1" customWidth="1"/>
    <col min="11" max="11" width="10" customWidth="1"/>
  </cols>
  <sheetData>
    <row r="2" spans="1:11" ht="30.75" customHeight="1" x14ac:dyDescent="0.25">
      <c r="A2" s="40" t="s">
        <v>14</v>
      </c>
      <c r="B2" s="40"/>
      <c r="C2" s="40"/>
      <c r="D2" s="40"/>
      <c r="E2" s="40"/>
      <c r="F2" s="40"/>
      <c r="G2" s="40"/>
      <c r="H2" s="40"/>
      <c r="I2" s="40"/>
      <c r="J2" s="40"/>
      <c r="K2" s="40"/>
    </row>
    <row r="4" spans="1:11" x14ac:dyDescent="0.25">
      <c r="A4" s="1" t="s">
        <v>0</v>
      </c>
      <c r="B4" s="2"/>
      <c r="C4" s="2"/>
      <c r="D4" s="2"/>
      <c r="E4" s="2"/>
      <c r="G4" s="1" t="s">
        <v>1</v>
      </c>
      <c r="H4" s="2"/>
      <c r="I4" s="2"/>
      <c r="J4" s="2"/>
      <c r="K4" s="2"/>
    </row>
    <row r="5" spans="1:11" x14ac:dyDescent="0.25">
      <c r="A5" s="1" t="s">
        <v>2</v>
      </c>
      <c r="B5" s="2"/>
      <c r="C5" s="2"/>
      <c r="D5" s="2"/>
      <c r="E5" s="2"/>
      <c r="G5" s="1" t="s">
        <v>3</v>
      </c>
      <c r="H5" s="2"/>
      <c r="I5" s="2"/>
      <c r="J5" s="2"/>
      <c r="K5" s="2"/>
    </row>
    <row r="6" spans="1:11" ht="39" x14ac:dyDescent="0.25">
      <c r="A6" s="38" t="s">
        <v>4</v>
      </c>
      <c r="B6" s="39"/>
      <c r="C6" s="3" t="s">
        <v>5</v>
      </c>
      <c r="D6" s="4" t="s">
        <v>6</v>
      </c>
      <c r="E6" s="4" t="s">
        <v>7</v>
      </c>
      <c r="G6" s="38" t="s">
        <v>4</v>
      </c>
      <c r="H6" s="39"/>
      <c r="I6" s="3" t="s">
        <v>5</v>
      </c>
      <c r="J6" s="4" t="s">
        <v>6</v>
      </c>
      <c r="K6" s="4" t="s">
        <v>7</v>
      </c>
    </row>
    <row r="7" spans="1:11" x14ac:dyDescent="0.25">
      <c r="A7" s="41" t="s">
        <v>8</v>
      </c>
      <c r="B7" s="41"/>
      <c r="C7" s="5">
        <v>60.673999999999999</v>
      </c>
      <c r="D7" s="6">
        <v>53759.18</v>
      </c>
      <c r="E7" s="6">
        <f>D7/100*21+D7</f>
        <v>65048.607799999998</v>
      </c>
      <c r="F7" s="7"/>
      <c r="G7" s="41" t="s">
        <v>9</v>
      </c>
      <c r="H7" s="41"/>
      <c r="I7" s="5">
        <v>66.227000000000004</v>
      </c>
      <c r="J7" s="6">
        <v>58525.91</v>
      </c>
      <c r="K7" s="6">
        <f>J7/100*21+J7</f>
        <v>70816.3511</v>
      </c>
    </row>
    <row r="8" spans="1:11" x14ac:dyDescent="0.25">
      <c r="A8" s="42" t="s">
        <v>10</v>
      </c>
      <c r="B8" s="43"/>
      <c r="C8" s="8">
        <v>165.30699999999999</v>
      </c>
      <c r="D8" s="9">
        <v>157099.95000000001</v>
      </c>
      <c r="E8" s="9">
        <f>D8/100*21+D8</f>
        <v>190090.93950000001</v>
      </c>
      <c r="G8" s="42" t="s">
        <v>11</v>
      </c>
      <c r="H8" s="43"/>
      <c r="I8" s="8">
        <v>149.59594999999999</v>
      </c>
      <c r="J8" s="9">
        <v>141784.84</v>
      </c>
      <c r="K8" s="9">
        <f>J8/100*21+J8</f>
        <v>171559.65639999998</v>
      </c>
    </row>
    <row r="9" spans="1:11" x14ac:dyDescent="0.25">
      <c r="A9" s="38" t="s">
        <v>12</v>
      </c>
      <c r="B9" s="39"/>
      <c r="C9" s="21">
        <f>SUM(C7:C8)</f>
        <v>225.98099999999999</v>
      </c>
      <c r="D9" s="10">
        <f>SUM(D7:D8)</f>
        <v>210859.13</v>
      </c>
      <c r="E9" s="22">
        <f>SUM(E7:E8)</f>
        <v>255139.54730000001</v>
      </c>
      <c r="G9" s="38" t="s">
        <v>12</v>
      </c>
      <c r="H9" s="39"/>
      <c r="I9" s="21">
        <f>SUM(I7:I8)</f>
        <v>215.82294999999999</v>
      </c>
      <c r="J9" s="10">
        <f>SUM(J7:J8)</f>
        <v>200310.75</v>
      </c>
      <c r="K9" s="22">
        <f>SUM(K7:K8)</f>
        <v>242376.00749999998</v>
      </c>
    </row>
    <row r="10" spans="1:11" x14ac:dyDescent="0.25">
      <c r="A10" s="11"/>
      <c r="B10" s="11"/>
      <c r="C10" s="12"/>
      <c r="D10" s="13"/>
      <c r="E10" s="14"/>
      <c r="G10" s="11"/>
      <c r="H10" s="11"/>
      <c r="I10" s="12"/>
      <c r="J10" s="13"/>
      <c r="K10" s="14"/>
    </row>
    <row r="11" spans="1:11" x14ac:dyDescent="0.25">
      <c r="A11" s="38" t="s">
        <v>13</v>
      </c>
      <c r="B11" s="39"/>
      <c r="C11" s="21">
        <f>SUM(C9,I9)</f>
        <v>441.80394999999999</v>
      </c>
      <c r="D11" s="23">
        <f>SUM(D9,J9)</f>
        <v>411169.88</v>
      </c>
      <c r="E11" s="23">
        <f>SUM(E9,K9)</f>
        <v>497515.55479999998</v>
      </c>
      <c r="G11" s="11"/>
      <c r="H11" s="11"/>
      <c r="I11" s="12"/>
      <c r="J11" s="13"/>
      <c r="K11" s="14"/>
    </row>
  </sheetData>
  <mergeCells count="10">
    <mergeCell ref="A9:B9"/>
    <mergeCell ref="G9:H9"/>
    <mergeCell ref="A11:B11"/>
    <mergeCell ref="A2:K2"/>
    <mergeCell ref="A6:B6"/>
    <mergeCell ref="G6:H6"/>
    <mergeCell ref="A7:B7"/>
    <mergeCell ref="G7:H7"/>
    <mergeCell ref="A8:B8"/>
    <mergeCell ref="G8:H8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"/>
  <sheetViews>
    <sheetView workbookViewId="0">
      <selection activeCell="K9" sqref="K9"/>
    </sheetView>
  </sheetViews>
  <sheetFormatPr defaultRowHeight="15" x14ac:dyDescent="0.25"/>
  <cols>
    <col min="3" max="3" width="9" bestFit="1" customWidth="1"/>
    <col min="4" max="4" width="11.140625" customWidth="1"/>
    <col min="5" max="5" width="10.28515625" customWidth="1"/>
    <col min="6" max="6" width="13.7109375" customWidth="1"/>
    <col min="7" max="7" width="10.85546875" customWidth="1"/>
    <col min="9" max="9" width="9" bestFit="1" customWidth="1"/>
    <col min="10" max="10" width="10.28515625" bestFit="1" customWidth="1"/>
    <col min="11" max="11" width="10" customWidth="1"/>
  </cols>
  <sheetData>
    <row r="2" spans="1:11" ht="30.75" customHeight="1" x14ac:dyDescent="0.25">
      <c r="A2" s="40" t="s">
        <v>18</v>
      </c>
      <c r="B2" s="44"/>
      <c r="C2" s="44"/>
      <c r="D2" s="44"/>
      <c r="E2" s="44"/>
      <c r="F2" s="44"/>
      <c r="G2" s="44"/>
      <c r="H2" s="44"/>
      <c r="I2" s="44"/>
      <c r="J2" s="44"/>
      <c r="K2" s="44"/>
    </row>
    <row r="4" spans="1:11" x14ac:dyDescent="0.25">
      <c r="A4" s="1" t="s">
        <v>0</v>
      </c>
      <c r="B4" s="2"/>
      <c r="C4" s="2"/>
      <c r="D4" s="2"/>
      <c r="E4" s="2"/>
      <c r="G4" s="1" t="s">
        <v>1</v>
      </c>
      <c r="H4" s="2"/>
      <c r="I4" s="2"/>
      <c r="J4" s="2"/>
      <c r="K4" s="2"/>
    </row>
    <row r="5" spans="1:11" x14ac:dyDescent="0.25">
      <c r="A5" s="1" t="s">
        <v>2</v>
      </c>
      <c r="B5" s="2"/>
      <c r="C5" s="2"/>
      <c r="D5" s="2"/>
      <c r="E5" s="2"/>
      <c r="G5" s="1" t="s">
        <v>3</v>
      </c>
      <c r="H5" s="2"/>
      <c r="I5" s="2"/>
      <c r="J5" s="2"/>
      <c r="K5" s="2"/>
    </row>
    <row r="6" spans="1:11" ht="39" x14ac:dyDescent="0.25">
      <c r="A6" s="38" t="s">
        <v>4</v>
      </c>
      <c r="B6" s="39"/>
      <c r="C6" s="3" t="s">
        <v>5</v>
      </c>
      <c r="D6" s="4" t="s">
        <v>6</v>
      </c>
      <c r="E6" s="4" t="s">
        <v>7</v>
      </c>
      <c r="G6" s="38" t="s">
        <v>4</v>
      </c>
      <c r="H6" s="39"/>
      <c r="I6" s="3" t="s">
        <v>5</v>
      </c>
      <c r="J6" s="4" t="s">
        <v>6</v>
      </c>
      <c r="K6" s="4" t="s">
        <v>7</v>
      </c>
    </row>
    <row r="7" spans="1:11" x14ac:dyDescent="0.25">
      <c r="A7" s="41" t="s">
        <v>15</v>
      </c>
      <c r="B7" s="41"/>
      <c r="C7" s="5">
        <v>61.016199999999998</v>
      </c>
      <c r="D7" s="6">
        <v>50691.99</v>
      </c>
      <c r="E7" s="6">
        <f>D7/100*21+D7</f>
        <v>61337.3079</v>
      </c>
      <c r="G7" s="41" t="s">
        <v>15</v>
      </c>
      <c r="H7" s="41"/>
      <c r="I7" s="5">
        <v>48.582450000000001</v>
      </c>
      <c r="J7" s="6">
        <v>40612.86</v>
      </c>
      <c r="K7" s="6">
        <f>J7/100*21+J7</f>
        <v>49141.560599999997</v>
      </c>
    </row>
    <row r="8" spans="1:11" x14ac:dyDescent="0.25">
      <c r="A8" s="42" t="s">
        <v>16</v>
      </c>
      <c r="B8" s="43"/>
      <c r="C8" s="8">
        <v>186.98769999999999</v>
      </c>
      <c r="D8" s="9">
        <v>168850.58</v>
      </c>
      <c r="E8" s="9">
        <f>D8/100*21+D8</f>
        <v>204309.20179999998</v>
      </c>
      <c r="G8" s="42" t="s">
        <v>16</v>
      </c>
      <c r="H8" s="43"/>
      <c r="I8" s="8">
        <v>166.81325000000001</v>
      </c>
      <c r="J8" s="9">
        <v>150457.23000000001</v>
      </c>
      <c r="K8" s="9">
        <f>J8/100*21+J8</f>
        <v>182053.24830000001</v>
      </c>
    </row>
    <row r="9" spans="1:11" x14ac:dyDescent="0.25">
      <c r="A9" s="38" t="s">
        <v>12</v>
      </c>
      <c r="B9" s="39"/>
      <c r="C9" s="25">
        <f>SUM(C7:C8)</f>
        <v>248.00389999999999</v>
      </c>
      <c r="D9" s="15">
        <f>SUM(D7:D8)</f>
        <v>219542.56999999998</v>
      </c>
      <c r="E9" s="22">
        <f>SUM(E7:E8)</f>
        <v>265646.5097</v>
      </c>
      <c r="G9" s="38" t="s">
        <v>12</v>
      </c>
      <c r="H9" s="39"/>
      <c r="I9" s="25">
        <f>SUM(I7:I8)</f>
        <v>215.39570000000001</v>
      </c>
      <c r="J9" s="10">
        <f>SUM(J7:J8)</f>
        <v>191070.09000000003</v>
      </c>
      <c r="K9" s="22">
        <f>SUM(K7:K8)</f>
        <v>231194.8089</v>
      </c>
    </row>
    <row r="10" spans="1:11" x14ac:dyDescent="0.25">
      <c r="A10" s="11"/>
      <c r="B10" s="11"/>
      <c r="C10" s="16"/>
      <c r="D10" s="17"/>
      <c r="E10" s="17"/>
      <c r="G10" s="11"/>
      <c r="H10" s="11"/>
      <c r="I10" s="16"/>
      <c r="J10" s="17"/>
      <c r="K10" s="17"/>
    </row>
    <row r="11" spans="1:11" x14ac:dyDescent="0.25">
      <c r="A11" s="38" t="s">
        <v>17</v>
      </c>
      <c r="B11" s="39"/>
      <c r="C11" s="25">
        <f>SUM(C9,I9)</f>
        <v>463.39959999999996</v>
      </c>
      <c r="D11" s="22">
        <f>SUM(D9,J9)</f>
        <v>410612.66000000003</v>
      </c>
      <c r="E11" s="22">
        <f>SUM(E9,K9)</f>
        <v>496841.3186</v>
      </c>
      <c r="G11" s="11"/>
      <c r="H11" s="11"/>
      <c r="I11" s="16"/>
      <c r="J11" s="17"/>
      <c r="K11" s="17"/>
    </row>
  </sheetData>
  <mergeCells count="10">
    <mergeCell ref="A9:B9"/>
    <mergeCell ref="G9:H9"/>
    <mergeCell ref="A11:B11"/>
    <mergeCell ref="A2:K2"/>
    <mergeCell ref="A6:B6"/>
    <mergeCell ref="G6:H6"/>
    <mergeCell ref="A7:B7"/>
    <mergeCell ref="G7:H7"/>
    <mergeCell ref="A8:B8"/>
    <mergeCell ref="G8:H8"/>
  </mergeCells>
  <pageMargins left="0.7" right="0.7" top="0.78740157499999996" bottom="0.78740157499999996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1"/>
  <sheetViews>
    <sheetView workbookViewId="0">
      <selection activeCell="F19" sqref="F19"/>
    </sheetView>
  </sheetViews>
  <sheetFormatPr defaultRowHeight="15" x14ac:dyDescent="0.25"/>
  <cols>
    <col min="3" max="3" width="9" bestFit="1" customWidth="1"/>
    <col min="4" max="4" width="11.140625" customWidth="1"/>
    <col min="5" max="5" width="10.28515625" customWidth="1"/>
    <col min="6" max="6" width="13.7109375" customWidth="1"/>
    <col min="7" max="7" width="10.85546875" customWidth="1"/>
    <col min="9" max="9" width="9" bestFit="1" customWidth="1"/>
    <col min="10" max="10" width="10.28515625" bestFit="1" customWidth="1"/>
    <col min="11" max="11" width="10" customWidth="1"/>
  </cols>
  <sheetData>
    <row r="2" spans="1:11" ht="30.75" customHeight="1" x14ac:dyDescent="0.25">
      <c r="A2" s="40" t="s">
        <v>22</v>
      </c>
      <c r="B2" s="40"/>
      <c r="C2" s="40"/>
      <c r="D2" s="40"/>
      <c r="E2" s="40"/>
      <c r="F2" s="40"/>
      <c r="G2" s="40"/>
      <c r="H2" s="40"/>
      <c r="I2" s="40"/>
      <c r="J2" s="40"/>
      <c r="K2" s="40"/>
    </row>
    <row r="4" spans="1:11" x14ac:dyDescent="0.25">
      <c r="A4" s="1" t="s">
        <v>0</v>
      </c>
      <c r="B4" s="2"/>
      <c r="C4" s="2"/>
      <c r="D4" s="2"/>
      <c r="E4" s="2"/>
      <c r="G4" s="1" t="s">
        <v>1</v>
      </c>
      <c r="H4" s="2"/>
      <c r="I4" s="2"/>
      <c r="J4" s="2"/>
      <c r="K4" s="2"/>
    </row>
    <row r="5" spans="1:11" x14ac:dyDescent="0.25">
      <c r="A5" s="1" t="s">
        <v>2</v>
      </c>
      <c r="B5" s="2"/>
      <c r="C5" s="2"/>
      <c r="D5" s="2"/>
      <c r="E5" s="2"/>
      <c r="G5" s="1" t="s">
        <v>3</v>
      </c>
      <c r="H5" s="2"/>
      <c r="I5" s="2"/>
      <c r="J5" s="2"/>
      <c r="K5" s="2"/>
    </row>
    <row r="6" spans="1:11" ht="39" x14ac:dyDescent="0.25">
      <c r="A6" s="38" t="s">
        <v>4</v>
      </c>
      <c r="B6" s="39"/>
      <c r="C6" s="3" t="s">
        <v>5</v>
      </c>
      <c r="D6" s="4" t="s">
        <v>6</v>
      </c>
      <c r="E6" s="4" t="s">
        <v>7</v>
      </c>
      <c r="G6" s="38" t="s">
        <v>4</v>
      </c>
      <c r="H6" s="39"/>
      <c r="I6" s="3" t="s">
        <v>5</v>
      </c>
      <c r="J6" s="4" t="s">
        <v>6</v>
      </c>
      <c r="K6" s="4" t="s">
        <v>7</v>
      </c>
    </row>
    <row r="7" spans="1:11" x14ac:dyDescent="0.25">
      <c r="A7" s="41" t="s">
        <v>19</v>
      </c>
      <c r="B7" s="41"/>
      <c r="C7" s="5">
        <v>64.374099999999999</v>
      </c>
      <c r="D7" s="6">
        <v>43266.25</v>
      </c>
      <c r="E7" s="6">
        <f>D7/100*21+D7</f>
        <v>52352.162499999999</v>
      </c>
      <c r="F7" s="18"/>
      <c r="G7" s="41" t="s">
        <v>19</v>
      </c>
      <c r="H7" s="41"/>
      <c r="I7" s="5">
        <v>61.150100000000002</v>
      </c>
      <c r="J7" s="6">
        <v>40966.400000000001</v>
      </c>
      <c r="K7" s="6">
        <f>J7/100*21+J7</f>
        <v>49569.343999999997</v>
      </c>
    </row>
    <row r="8" spans="1:11" x14ac:dyDescent="0.25">
      <c r="A8" s="42" t="s">
        <v>20</v>
      </c>
      <c r="B8" s="43"/>
      <c r="C8" s="19">
        <v>163.5737</v>
      </c>
      <c r="D8" s="9">
        <v>123314.29</v>
      </c>
      <c r="E8" s="9">
        <f>D8/100*21+D8</f>
        <v>149210.29089999999</v>
      </c>
      <c r="G8" s="42" t="s">
        <v>20</v>
      </c>
      <c r="H8" s="43"/>
      <c r="I8" s="19">
        <v>162.02705</v>
      </c>
      <c r="J8" s="9">
        <v>121789.15</v>
      </c>
      <c r="K8" s="9">
        <f>J8/100*21+J8</f>
        <v>147364.87150000001</v>
      </c>
    </row>
    <row r="9" spans="1:11" x14ac:dyDescent="0.25">
      <c r="A9" s="38" t="s">
        <v>12</v>
      </c>
      <c r="B9" s="39"/>
      <c r="C9" s="25">
        <f>SUM(C7:C8)</f>
        <v>227.9478</v>
      </c>
      <c r="D9" s="15">
        <f>SUM(D7:D8)</f>
        <v>166580.53999999998</v>
      </c>
      <c r="E9" s="22">
        <f>SUM(E7:E8)</f>
        <v>201562.4534</v>
      </c>
      <c r="G9" s="38" t="s">
        <v>12</v>
      </c>
      <c r="H9" s="39"/>
      <c r="I9" s="25">
        <f>SUM(I7:I8)</f>
        <v>223.17715000000001</v>
      </c>
      <c r="J9" s="10">
        <f>SUM(J7:J8)</f>
        <v>162755.54999999999</v>
      </c>
      <c r="K9" s="22">
        <f>SUM(K7:K8)</f>
        <v>196934.21549999999</v>
      </c>
    </row>
    <row r="10" spans="1:11" x14ac:dyDescent="0.25">
      <c r="C10" s="20"/>
    </row>
    <row r="11" spans="1:11" x14ac:dyDescent="0.25">
      <c r="A11" s="38" t="s">
        <v>21</v>
      </c>
      <c r="B11" s="39"/>
      <c r="C11" s="25">
        <f>SUM(C9,I9)</f>
        <v>451.12495000000001</v>
      </c>
      <c r="D11" s="22">
        <f>SUM(D9,J9)</f>
        <v>329336.08999999997</v>
      </c>
      <c r="E11" s="22">
        <f>SUM(E9,K9)</f>
        <v>398496.66889999999</v>
      </c>
    </row>
  </sheetData>
  <mergeCells count="10">
    <mergeCell ref="A9:B9"/>
    <mergeCell ref="G9:H9"/>
    <mergeCell ref="A11:B11"/>
    <mergeCell ref="A2:K2"/>
    <mergeCell ref="A6:B6"/>
    <mergeCell ref="G6:H6"/>
    <mergeCell ref="A7:B7"/>
    <mergeCell ref="G7:H7"/>
    <mergeCell ref="A8:B8"/>
    <mergeCell ref="G8:H8"/>
  </mergeCells>
  <pageMargins left="0.7" right="0.7" top="0.78740157499999996" bottom="0.78740157499999996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tabSelected="1" workbookViewId="0">
      <selection activeCell="C14" sqref="C14"/>
    </sheetView>
  </sheetViews>
  <sheetFormatPr defaultRowHeight="15" x14ac:dyDescent="0.25"/>
  <cols>
    <col min="2" max="2" width="21" customWidth="1"/>
    <col min="3" max="5" width="25.7109375" customWidth="1"/>
    <col min="6" max="6" width="8.42578125" customWidth="1"/>
    <col min="7" max="7" width="13.28515625" customWidth="1"/>
    <col min="8" max="8" width="11" customWidth="1"/>
  </cols>
  <sheetData>
    <row r="1" spans="1:8" ht="38.25" customHeight="1" x14ac:dyDescent="0.25">
      <c r="A1" s="53" t="s">
        <v>23</v>
      </c>
      <c r="B1" s="44"/>
      <c r="C1" s="44"/>
      <c r="D1" s="44"/>
      <c r="E1" s="44"/>
      <c r="F1" s="24"/>
      <c r="G1" s="24"/>
      <c r="H1" s="24"/>
    </row>
    <row r="2" spans="1:8" ht="15.75" thickBot="1" x14ac:dyDescent="0.3"/>
    <row r="3" spans="1:8" ht="36.75" thickBot="1" x14ac:dyDescent="0.3">
      <c r="A3" s="45" t="s">
        <v>4</v>
      </c>
      <c r="B3" s="46"/>
      <c r="C3" s="26" t="s">
        <v>5</v>
      </c>
      <c r="D3" s="27" t="s">
        <v>6</v>
      </c>
      <c r="E3" s="28" t="s">
        <v>7</v>
      </c>
    </row>
    <row r="4" spans="1:8" ht="30" customHeight="1" x14ac:dyDescent="0.25">
      <c r="A4" s="47" t="s">
        <v>24</v>
      </c>
      <c r="B4" s="48"/>
      <c r="C4" s="29">
        <v>441.80399999999997</v>
      </c>
      <c r="D4" s="30">
        <v>411169.88</v>
      </c>
      <c r="E4" s="31">
        <v>487515.55</v>
      </c>
    </row>
    <row r="5" spans="1:8" ht="30" customHeight="1" x14ac:dyDescent="0.25">
      <c r="A5" s="49" t="s">
        <v>25</v>
      </c>
      <c r="B5" s="50"/>
      <c r="C5" s="32">
        <v>463.4</v>
      </c>
      <c r="D5" s="33">
        <v>410612.66</v>
      </c>
      <c r="E5" s="34">
        <v>496841.32</v>
      </c>
    </row>
    <row r="6" spans="1:8" ht="30" customHeight="1" thickBot="1" x14ac:dyDescent="0.3">
      <c r="A6" s="51" t="s">
        <v>26</v>
      </c>
      <c r="B6" s="52"/>
      <c r="C6" s="35">
        <v>451.125</v>
      </c>
      <c r="D6" s="36">
        <v>329336.09000000003</v>
      </c>
      <c r="E6" s="37">
        <v>398496.67</v>
      </c>
    </row>
  </sheetData>
  <mergeCells count="5">
    <mergeCell ref="A3:B3"/>
    <mergeCell ref="A4:B4"/>
    <mergeCell ref="A5:B5"/>
    <mergeCell ref="A6:B6"/>
    <mergeCell ref="A1:E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rok 2015</vt:lpstr>
      <vt:lpstr>rok 2016</vt:lpstr>
      <vt:lpstr>rok 2017</vt:lpstr>
      <vt:lpstr>Celkem</vt:lpstr>
    </vt:vector>
  </TitlesOfParts>
  <Company>ÚMČ PRAHA 14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2019-07-10T11:17:14Z</cp:lastPrinted>
  <dcterms:created xsi:type="dcterms:W3CDTF">2019-07-10T10:00:44Z</dcterms:created>
  <dcterms:modified xsi:type="dcterms:W3CDTF">2019-07-10T13:31:43Z</dcterms:modified>
</cp:coreProperties>
</file>