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D5AE7726-CCB2-4F52-B56C-191E9C167C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očet TCO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22" i="4"/>
  <c r="E21" i="4"/>
  <c r="C28" i="4" l="1"/>
  <c r="C30" i="4" s="1"/>
  <c r="E20" i="4"/>
</calcChain>
</file>

<file path=xl/sharedStrings.xml><?xml version="1.0" encoding="utf-8"?>
<sst xmlns="http://schemas.openxmlformats.org/spreadsheetml/2006/main" count="55" uniqueCount="42">
  <si>
    <t>n</t>
  </si>
  <si>
    <t>%</t>
  </si>
  <si>
    <t>W(hod)</t>
  </si>
  <si>
    <t>-</t>
  </si>
  <si>
    <t>TCO</t>
  </si>
  <si>
    <t>Doba životnosti v letech</t>
  </si>
  <si>
    <t>Kč</t>
  </si>
  <si>
    <t>let</t>
  </si>
  <si>
    <t>Parametry</t>
  </si>
  <si>
    <t>TCO =</t>
  </si>
  <si>
    <t>RPN</t>
  </si>
  <si>
    <t>NC</t>
  </si>
  <si>
    <t>Roční provozní náklady (Kč)</t>
  </si>
  <si>
    <t>Celkové náklady vlastnictví (Total Cost of Ownership) (Kč)</t>
  </si>
  <si>
    <r>
      <t>PN</t>
    </r>
    <r>
      <rPr>
        <sz val="10"/>
        <color theme="1"/>
        <rFont val="Calibri"/>
        <family val="2"/>
        <charset val="238"/>
        <scheme val="minor"/>
      </rPr>
      <t>vent</t>
    </r>
  </si>
  <si>
    <r>
      <t>PN</t>
    </r>
    <r>
      <rPr>
        <sz val="10"/>
        <color theme="1"/>
        <rFont val="Calibri"/>
        <family val="2"/>
        <charset val="238"/>
        <scheme val="minor"/>
      </rPr>
      <t>dohřev</t>
    </r>
  </si>
  <si>
    <r>
      <t>PN</t>
    </r>
    <r>
      <rPr>
        <sz val="10"/>
        <color theme="1"/>
        <rFont val="Calibri"/>
        <family val="2"/>
        <charset val="238"/>
        <scheme val="minor"/>
      </rPr>
      <t>chlazení</t>
    </r>
  </si>
  <si>
    <r>
      <t>PN</t>
    </r>
    <r>
      <rPr>
        <sz val="10"/>
        <color theme="1"/>
        <rFont val="Calibri"/>
        <family val="2"/>
        <charset val="238"/>
        <scheme val="minor"/>
      </rPr>
      <t>servis</t>
    </r>
  </si>
  <si>
    <t>RPN =</t>
  </si>
  <si>
    <t>Provozní náklady na chod ventilátorů</t>
  </si>
  <si>
    <t>Provotní náklady na dohřev</t>
  </si>
  <si>
    <t>Provozní náklady na chlazení</t>
  </si>
  <si>
    <t>Nabídková cena dodávky jednotek vč. montáže (Kč)</t>
  </si>
  <si>
    <t>PN</t>
  </si>
  <si>
    <t>Provozní náklady</t>
  </si>
  <si>
    <t>Počet jednotek</t>
  </si>
  <si>
    <r>
      <t xml:space="preserve">El. příkon pro </t>
    </r>
    <r>
      <rPr>
        <b/>
        <sz val="11"/>
        <color theme="1"/>
        <rFont val="Calibri"/>
        <family val="2"/>
        <charset val="238"/>
        <scheme val="minor"/>
      </rPr>
      <t>500 m3/hod</t>
    </r>
    <r>
      <rPr>
        <sz val="11"/>
        <color theme="1"/>
        <rFont val="Calibri"/>
        <family val="2"/>
        <scheme val="minor"/>
      </rPr>
      <t xml:space="preserve"> vzduchu</t>
    </r>
  </si>
  <si>
    <t>Účinnost rekuperace</t>
  </si>
  <si>
    <t>Chladící faktor stroje (EER)</t>
  </si>
  <si>
    <t>Roční provozní náklady v přepočtu na jednu jednotku</t>
  </si>
  <si>
    <t>Náklady na servis jedné jednotky za rok</t>
  </si>
  <si>
    <r>
      <t>(PN</t>
    </r>
    <r>
      <rPr>
        <sz val="11"/>
        <color theme="1"/>
        <rFont val="Calibri"/>
        <family val="2"/>
        <scheme val="minor"/>
      </rPr>
      <t>vent + PNdohřev + PNchlazení + Pnservis) x Počet jednotek</t>
    </r>
  </si>
  <si>
    <t xml:space="preserve">Celkem </t>
  </si>
  <si>
    <t>Legenda</t>
  </si>
  <si>
    <t>Žlutá pole jsou určena pro doplnění hodnot účestníkem VŘ</t>
  </si>
  <si>
    <t>Zkratky</t>
  </si>
  <si>
    <t>Zelená pole obsahují výpočet ze zadaných hodnot</t>
  </si>
  <si>
    <t>Roční provozní náklady na jednu jednotku</t>
  </si>
  <si>
    <t>Energetická renovace objektů MŠ v Praze 14 - Výpočet celkových nákladů vlastnictví (TCO)</t>
  </si>
  <si>
    <t>Výsledek výpočtu pro hodnocení VŘ</t>
  </si>
  <si>
    <t>Šedá pole obsahují pevně stanovené hodnoty</t>
  </si>
  <si>
    <t>Nabídková cena dodávky jednotek vč. montáže (Kč) (Celková nabídková cena s DPH z VV pro část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</si>
</sst>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/>
    <xf numFmtId="9" fontId="5" fillId="0" borderId="0" xfId="1" applyFont="1" applyFill="1"/>
    <xf numFmtId="3" fontId="3" fillId="0" borderId="0" xfId="0" applyNumberFormat="1" applyFont="1" applyFill="1" applyAlignment="1">
      <alignment horizontal="center"/>
    </xf>
    <xf numFmtId="0" fontId="6" fillId="0" borderId="0" xfId="0" applyFont="1" applyFill="1"/>
    <xf numFmtId="9" fontId="6" fillId="0" borderId="0" xfId="1" applyFont="1" applyFill="1"/>
    <xf numFmtId="3" fontId="7" fillId="0" borderId="0" xfId="0" applyNumberFormat="1" applyFont="1" applyFill="1" applyAlignment="1">
      <alignment horizontal="center"/>
    </xf>
    <xf numFmtId="9" fontId="7" fillId="0" borderId="0" xfId="1" applyFon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2" fillId="0" borderId="0" xfId="0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/>
    <xf numFmtId="0" fontId="8" fillId="2" borderId="1" xfId="0" applyFont="1" applyFill="1" applyBorder="1"/>
    <xf numFmtId="3" fontId="0" fillId="2" borderId="1" xfId="0" applyNumberFormat="1" applyFill="1" applyBorder="1"/>
    <xf numFmtId="0" fontId="0" fillId="2" borderId="1" xfId="0" applyFill="1" applyBorder="1"/>
    <xf numFmtId="0" fontId="8" fillId="5" borderId="1" xfId="0" applyFont="1" applyFill="1" applyBorder="1"/>
    <xf numFmtId="0" fontId="8" fillId="3" borderId="1" xfId="0" applyFont="1" applyFill="1" applyBorder="1"/>
    <xf numFmtId="3" fontId="3" fillId="4" borderId="1" xfId="0" applyNumberFormat="1" applyFont="1" applyFill="1" applyBorder="1"/>
    <xf numFmtId="3" fontId="3" fillId="3" borderId="1" xfId="0" applyNumberFormat="1" applyFont="1" applyFill="1" applyBorder="1"/>
    <xf numFmtId="0" fontId="8" fillId="0" borderId="5" xfId="0" applyFont="1" applyBorder="1"/>
    <xf numFmtId="0" fontId="0" fillId="0" borderId="0" xfId="0" applyBorder="1"/>
    <xf numFmtId="0" fontId="0" fillId="0" borderId="6" xfId="0" applyBorder="1"/>
    <xf numFmtId="0" fontId="9" fillId="0" borderId="5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5" xfId="0" applyBorder="1"/>
    <xf numFmtId="3" fontId="3" fillId="0" borderId="0" xfId="0" applyNumberFormat="1" applyFont="1" applyFill="1" applyBorder="1"/>
    <xf numFmtId="0" fontId="0" fillId="0" borderId="0" xfId="0" applyFont="1" applyBorder="1"/>
    <xf numFmtId="3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13</xdr:row>
      <xdr:rowOff>28575</xdr:rowOff>
    </xdr:from>
    <xdr:to>
      <xdr:col>2</xdr:col>
      <xdr:colOff>2428499</xdr:colOff>
      <xdr:row>21</xdr:row>
      <xdr:rowOff>123623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019425"/>
          <a:ext cx="3009524" cy="1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</xdr:row>
      <xdr:rowOff>68408</xdr:rowOff>
    </xdr:from>
    <xdr:to>
      <xdr:col>2</xdr:col>
      <xdr:colOff>3076575</xdr:colOff>
      <xdr:row>23</xdr:row>
      <xdr:rowOff>180895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4583258"/>
          <a:ext cx="3638550" cy="49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52"/>
  <sheetViews>
    <sheetView tabSelected="1" workbookViewId="0">
      <selection activeCell="H4" sqref="H4"/>
    </sheetView>
  </sheetViews>
  <sheetFormatPr defaultRowHeight="14.4" x14ac:dyDescent="0.3"/>
  <cols>
    <col min="1" max="1" width="2.6640625" customWidth="1"/>
    <col min="2" max="2" width="9.109375" bestFit="1" customWidth="1"/>
    <col min="3" max="3" width="53" customWidth="1"/>
    <col min="4" max="4" width="3" bestFit="1" customWidth="1"/>
    <col min="5" max="5" width="10" customWidth="1"/>
    <col min="6" max="6" width="7.6640625" bestFit="1" customWidth="1"/>
    <col min="7" max="7" width="10" bestFit="1" customWidth="1"/>
    <col min="8" max="8" width="47.33203125" bestFit="1" customWidth="1"/>
    <col min="9" max="9" width="10.109375" bestFit="1" customWidth="1"/>
    <col min="10" max="10" width="7.6640625" bestFit="1" customWidth="1"/>
    <col min="11" max="11" width="8.33203125" bestFit="1" customWidth="1"/>
    <col min="12" max="12" width="23.88671875" customWidth="1"/>
    <col min="17" max="17" width="21.6640625" bestFit="1" customWidth="1"/>
    <col min="18" max="18" width="6.44140625" customWidth="1"/>
    <col min="19" max="19" width="9.6640625" bestFit="1" customWidth="1"/>
  </cols>
  <sheetData>
    <row r="1" spans="2:26" ht="21" x14ac:dyDescent="0.3">
      <c r="B1" s="45" t="s">
        <v>38</v>
      </c>
      <c r="C1" s="46"/>
      <c r="D1" s="46"/>
      <c r="E1" s="46"/>
      <c r="F1" s="46"/>
      <c r="G1" s="46"/>
      <c r="H1" s="47"/>
    </row>
    <row r="2" spans="2:26" ht="18" x14ac:dyDescent="0.35">
      <c r="B2" s="29"/>
      <c r="C2" s="30"/>
      <c r="D2" s="30"/>
      <c r="E2" s="30"/>
      <c r="F2" s="30"/>
      <c r="G2" s="30"/>
      <c r="H2" s="31"/>
    </row>
    <row r="3" spans="2:26" ht="15.6" x14ac:dyDescent="0.3">
      <c r="B3" s="32" t="s">
        <v>33</v>
      </c>
      <c r="C3" s="30"/>
      <c r="D3" s="30"/>
      <c r="E3" s="33" t="s">
        <v>8</v>
      </c>
      <c r="F3" s="30"/>
      <c r="G3" s="30"/>
      <c r="H3" s="31"/>
    </row>
    <row r="4" spans="2:26" ht="29.4" x14ac:dyDescent="0.35">
      <c r="B4" s="22"/>
      <c r="C4" s="33" t="s">
        <v>34</v>
      </c>
      <c r="D4" s="30"/>
      <c r="E4" s="23"/>
      <c r="F4" s="30" t="s">
        <v>6</v>
      </c>
      <c r="G4" s="34" t="s">
        <v>11</v>
      </c>
      <c r="H4" s="44" t="s">
        <v>41</v>
      </c>
    </row>
    <row r="5" spans="2:26" ht="18" x14ac:dyDescent="0.35">
      <c r="B5" s="25"/>
      <c r="C5" s="33" t="s">
        <v>40</v>
      </c>
      <c r="D5" s="30"/>
      <c r="E5" s="30"/>
      <c r="F5" s="30"/>
      <c r="G5" s="30"/>
      <c r="H5" s="31"/>
    </row>
    <row r="6" spans="2:26" ht="18" x14ac:dyDescent="0.35">
      <c r="B6" s="26"/>
      <c r="C6" s="33" t="s">
        <v>36</v>
      </c>
      <c r="D6" s="30"/>
      <c r="E6" s="24"/>
      <c r="F6" s="30" t="s">
        <v>2</v>
      </c>
      <c r="G6" s="30"/>
      <c r="H6" s="31" t="s">
        <v>26</v>
      </c>
    </row>
    <row r="7" spans="2:26" x14ac:dyDescent="0.3">
      <c r="B7" s="35"/>
      <c r="C7" s="30"/>
      <c r="D7" s="30"/>
      <c r="E7" s="30"/>
      <c r="F7" s="30"/>
      <c r="G7" s="30"/>
      <c r="H7" s="31"/>
    </row>
    <row r="8" spans="2:26" ht="15.6" x14ac:dyDescent="0.3">
      <c r="B8" s="32" t="s">
        <v>35</v>
      </c>
      <c r="C8" s="30"/>
      <c r="D8" s="30"/>
      <c r="E8" s="24"/>
      <c r="F8" s="30" t="s">
        <v>1</v>
      </c>
      <c r="G8" s="30"/>
      <c r="H8" s="36" t="s">
        <v>27</v>
      </c>
      <c r="V8" s="1"/>
      <c r="W8" s="2"/>
      <c r="X8" s="3"/>
      <c r="Y8" s="3"/>
      <c r="Z8" s="3"/>
    </row>
    <row r="9" spans="2:26" x14ac:dyDescent="0.3">
      <c r="B9" s="37" t="s">
        <v>4</v>
      </c>
      <c r="C9" s="30" t="s">
        <v>13</v>
      </c>
      <c r="D9" s="30"/>
      <c r="E9" s="30"/>
      <c r="F9" s="30"/>
      <c r="G9" s="30"/>
      <c r="H9" s="31"/>
      <c r="V9" s="4"/>
      <c r="W9" s="5"/>
      <c r="X9" s="6"/>
      <c r="Y9" s="6"/>
      <c r="Z9" s="6"/>
    </row>
    <row r="10" spans="2:26" x14ac:dyDescent="0.3">
      <c r="B10" s="37" t="s">
        <v>11</v>
      </c>
      <c r="C10" s="30" t="s">
        <v>22</v>
      </c>
      <c r="D10" s="30"/>
      <c r="E10" s="24"/>
      <c r="F10" s="30" t="s">
        <v>3</v>
      </c>
      <c r="G10" s="30"/>
      <c r="H10" s="31" t="s">
        <v>28</v>
      </c>
      <c r="V10" s="4"/>
      <c r="W10" s="5"/>
      <c r="X10" s="7"/>
      <c r="Y10" s="7"/>
      <c r="Z10" s="7"/>
    </row>
    <row r="11" spans="2:26" x14ac:dyDescent="0.3">
      <c r="B11" s="37" t="s">
        <v>10</v>
      </c>
      <c r="C11" s="30" t="s">
        <v>12</v>
      </c>
      <c r="D11" s="30"/>
      <c r="E11" s="30"/>
      <c r="F11" s="30"/>
      <c r="G11" s="30"/>
      <c r="H11" s="31"/>
      <c r="V11" s="4"/>
      <c r="W11" s="5"/>
      <c r="X11" s="6"/>
      <c r="Y11" s="6"/>
      <c r="Z11" s="6"/>
    </row>
    <row r="12" spans="2:26" x14ac:dyDescent="0.3">
      <c r="B12" s="37" t="s">
        <v>23</v>
      </c>
      <c r="C12" s="30" t="s">
        <v>24</v>
      </c>
      <c r="D12" s="30"/>
      <c r="E12" s="23"/>
      <c r="F12" s="30" t="s">
        <v>6</v>
      </c>
      <c r="G12" s="34" t="s">
        <v>17</v>
      </c>
      <c r="H12" s="31" t="s">
        <v>30</v>
      </c>
      <c r="V12" s="1"/>
      <c r="W12" s="8"/>
      <c r="X12" s="3"/>
      <c r="Y12" s="3"/>
      <c r="Z12" s="3"/>
    </row>
    <row r="13" spans="2:26" x14ac:dyDescent="0.3">
      <c r="B13" s="37" t="s">
        <v>0</v>
      </c>
      <c r="C13" s="30" t="s">
        <v>5</v>
      </c>
      <c r="D13" s="30"/>
      <c r="E13" s="30"/>
      <c r="F13" s="30"/>
      <c r="G13" s="30"/>
      <c r="H13" s="31"/>
      <c r="V13" s="9"/>
      <c r="W13" s="9"/>
      <c r="X13" s="9"/>
      <c r="Y13" s="9"/>
      <c r="Z13" s="9"/>
    </row>
    <row r="14" spans="2:26" x14ac:dyDescent="0.3">
      <c r="B14" s="37"/>
      <c r="C14" s="30"/>
      <c r="D14" s="30"/>
      <c r="E14" s="27">
        <v>4</v>
      </c>
      <c r="F14" s="30"/>
      <c r="G14" s="34"/>
      <c r="H14" s="31" t="s">
        <v>25</v>
      </c>
      <c r="V14" s="9"/>
      <c r="W14" s="9"/>
      <c r="X14" s="9"/>
      <c r="Y14" s="9"/>
      <c r="Z14" s="9"/>
    </row>
    <row r="15" spans="2:26" x14ac:dyDescent="0.3">
      <c r="B15" s="37"/>
      <c r="C15" s="30"/>
      <c r="D15" s="30"/>
      <c r="E15" s="30"/>
      <c r="F15" s="30"/>
      <c r="G15" s="30"/>
      <c r="H15" s="31"/>
      <c r="V15" s="1"/>
      <c r="W15" s="9"/>
      <c r="X15" s="10"/>
      <c r="Y15" s="10"/>
      <c r="Z15" s="10"/>
    </row>
    <row r="16" spans="2:26" x14ac:dyDescent="0.3">
      <c r="B16" s="37"/>
      <c r="C16" s="30"/>
      <c r="D16" s="30"/>
      <c r="E16" s="27">
        <v>10</v>
      </c>
      <c r="F16" s="33" t="s">
        <v>7</v>
      </c>
      <c r="G16" s="30" t="s">
        <v>0</v>
      </c>
      <c r="H16" s="31" t="s">
        <v>5</v>
      </c>
      <c r="V16" s="1"/>
      <c r="W16" s="9"/>
      <c r="X16" s="10"/>
      <c r="Y16" s="10"/>
      <c r="Z16" s="10"/>
    </row>
    <row r="17" spans="2:26" x14ac:dyDescent="0.3">
      <c r="B17" s="37"/>
      <c r="C17" s="30"/>
      <c r="D17" s="30"/>
      <c r="E17" s="30"/>
      <c r="F17" s="30"/>
      <c r="G17" s="30"/>
      <c r="H17" s="31"/>
      <c r="V17" s="1"/>
      <c r="W17" s="9"/>
      <c r="X17" s="10"/>
      <c r="Y17" s="10"/>
      <c r="Z17" s="10"/>
    </row>
    <row r="18" spans="2:26" x14ac:dyDescent="0.3">
      <c r="B18" s="37"/>
      <c r="C18" s="30"/>
      <c r="D18" s="30"/>
      <c r="E18" s="30"/>
      <c r="F18" s="30"/>
      <c r="G18" s="30"/>
      <c r="H18" s="31"/>
      <c r="V18" s="1"/>
      <c r="W18" s="9"/>
      <c r="X18" s="10"/>
      <c r="Y18" s="10"/>
      <c r="Z18" s="10"/>
    </row>
    <row r="19" spans="2:26" x14ac:dyDescent="0.3">
      <c r="B19" s="37"/>
      <c r="C19" s="30"/>
      <c r="D19" s="30"/>
      <c r="E19" s="33" t="s">
        <v>29</v>
      </c>
      <c r="F19" s="30"/>
      <c r="G19" s="30"/>
      <c r="H19" s="31"/>
      <c r="V19" s="1"/>
      <c r="W19" s="9"/>
      <c r="X19" s="10"/>
      <c r="Y19" s="10"/>
      <c r="Z19" s="10"/>
    </row>
    <row r="20" spans="2:26" x14ac:dyDescent="0.3">
      <c r="B20" s="37"/>
      <c r="C20" s="30"/>
      <c r="D20" s="30"/>
      <c r="E20" s="28" t="e">
        <f>E21+E22+E23+E12</f>
        <v>#DIV/0!</v>
      </c>
      <c r="F20" s="33" t="s">
        <v>6</v>
      </c>
      <c r="G20" s="33" t="s">
        <v>10</v>
      </c>
      <c r="H20" s="36" t="s">
        <v>37</v>
      </c>
      <c r="V20" s="1"/>
      <c r="W20" s="9"/>
      <c r="X20" s="10"/>
      <c r="Y20" s="10"/>
      <c r="Z20" s="10"/>
    </row>
    <row r="21" spans="2:26" x14ac:dyDescent="0.3">
      <c r="B21" s="37"/>
      <c r="C21" s="30"/>
      <c r="D21" s="30"/>
      <c r="E21" s="28">
        <f>(E6*1500/1000*4.5)</f>
        <v>0</v>
      </c>
      <c r="F21" s="33" t="s">
        <v>6</v>
      </c>
      <c r="G21" s="34" t="s">
        <v>14</v>
      </c>
      <c r="H21" s="36" t="s">
        <v>19</v>
      </c>
      <c r="V21" s="9"/>
      <c r="W21" s="9"/>
      <c r="X21" s="9"/>
      <c r="Y21" s="9"/>
      <c r="Z21" s="9"/>
    </row>
    <row r="22" spans="2:26" x14ac:dyDescent="0.3">
      <c r="B22" s="37"/>
      <c r="C22" s="30"/>
      <c r="D22" s="30"/>
      <c r="E22" s="28">
        <f>((650*1.01*(22-(24*E8/100))/3.6)*4.5)</f>
        <v>18053.75</v>
      </c>
      <c r="F22" s="33" t="s">
        <v>6</v>
      </c>
      <c r="G22" s="34" t="s">
        <v>15</v>
      </c>
      <c r="H22" s="36" t="s">
        <v>20</v>
      </c>
      <c r="V22" s="1"/>
      <c r="W22" s="9"/>
      <c r="X22" s="9"/>
      <c r="Y22" s="9"/>
      <c r="Z22" s="9"/>
    </row>
    <row r="23" spans="2:26" x14ac:dyDescent="0.3">
      <c r="B23" s="37"/>
      <c r="C23" s="30"/>
      <c r="D23" s="30"/>
      <c r="E23" s="28" t="e">
        <f>((1459/1000*200/E10)*4.5)</f>
        <v>#DIV/0!</v>
      </c>
      <c r="F23" s="33" t="s">
        <v>6</v>
      </c>
      <c r="G23" s="34" t="s">
        <v>16</v>
      </c>
      <c r="H23" s="36" t="s">
        <v>21</v>
      </c>
      <c r="V23" s="11"/>
      <c r="W23" s="11"/>
      <c r="X23" s="19"/>
      <c r="Y23" s="19"/>
      <c r="Z23" s="19"/>
    </row>
    <row r="24" spans="2:26" x14ac:dyDescent="0.3">
      <c r="B24" s="37"/>
      <c r="C24" s="30"/>
      <c r="D24" s="30"/>
      <c r="E24" s="30"/>
      <c r="F24" s="30"/>
      <c r="G24" s="30"/>
      <c r="H24" s="31"/>
      <c r="V24" s="11"/>
      <c r="W24" s="11"/>
      <c r="X24" s="12"/>
      <c r="Y24" s="12"/>
      <c r="Z24" s="12"/>
    </row>
    <row r="25" spans="2:26" x14ac:dyDescent="0.3">
      <c r="B25" s="35"/>
      <c r="C25" s="38"/>
      <c r="D25" s="33"/>
      <c r="E25" s="33"/>
      <c r="F25" s="30"/>
      <c r="G25" s="30"/>
      <c r="H25" s="31"/>
      <c r="V25" s="11"/>
      <c r="W25" s="11"/>
      <c r="X25" s="12"/>
      <c r="Y25" s="12"/>
      <c r="Z25" s="12"/>
    </row>
    <row r="26" spans="2:26" x14ac:dyDescent="0.3">
      <c r="B26" s="35" t="s">
        <v>39</v>
      </c>
      <c r="C26" s="30"/>
      <c r="D26" s="30"/>
      <c r="E26" s="30"/>
      <c r="F26" s="30"/>
      <c r="G26" s="30"/>
      <c r="H26" s="31"/>
      <c r="V26" s="9"/>
      <c r="W26" s="9"/>
      <c r="X26" s="12"/>
      <c r="Y26" s="12"/>
      <c r="Z26" s="12"/>
    </row>
    <row r="27" spans="2:26" x14ac:dyDescent="0.3">
      <c r="B27" s="37" t="s">
        <v>18</v>
      </c>
      <c r="C27" s="39" t="s">
        <v>31</v>
      </c>
      <c r="D27" s="30"/>
      <c r="E27" s="30"/>
      <c r="F27" s="30"/>
      <c r="G27" s="30"/>
      <c r="H27" s="31"/>
      <c r="V27" s="9"/>
      <c r="W27" s="9"/>
      <c r="X27" s="12"/>
      <c r="Y27" s="12"/>
      <c r="Z27" s="12"/>
    </row>
    <row r="28" spans="2:26" x14ac:dyDescent="0.3">
      <c r="B28" s="35" t="s">
        <v>18</v>
      </c>
      <c r="C28" s="28" t="e">
        <f>(E21+E22+E23+E12)*E14</f>
        <v>#DIV/0!</v>
      </c>
      <c r="D28" s="33" t="s">
        <v>6</v>
      </c>
      <c r="E28" s="33" t="s">
        <v>12</v>
      </c>
      <c r="F28" s="30"/>
      <c r="G28" s="30"/>
      <c r="H28" s="31"/>
      <c r="V28" s="9"/>
      <c r="W28" s="9"/>
      <c r="X28" s="20"/>
      <c r="Y28" s="20"/>
      <c r="Z28" s="20"/>
    </row>
    <row r="29" spans="2:26" x14ac:dyDescent="0.3">
      <c r="B29" s="37"/>
      <c r="C29" s="40"/>
      <c r="D29" s="30"/>
      <c r="E29" s="30"/>
      <c r="F29" s="30"/>
      <c r="G29" s="30"/>
      <c r="H29" s="31"/>
      <c r="V29" s="9"/>
      <c r="W29" s="9"/>
      <c r="X29" s="18"/>
      <c r="Y29" s="18"/>
      <c r="Z29" s="18"/>
    </row>
    <row r="30" spans="2:26" x14ac:dyDescent="0.3">
      <c r="B30" s="35" t="s">
        <v>9</v>
      </c>
      <c r="C30" s="28" t="e">
        <f>E4+(E16*C28)</f>
        <v>#DIV/0!</v>
      </c>
      <c r="D30" s="33" t="s">
        <v>6</v>
      </c>
      <c r="E30" s="33" t="s">
        <v>32</v>
      </c>
      <c r="F30" s="30"/>
      <c r="G30" s="30"/>
      <c r="H30" s="31"/>
      <c r="V30" s="9"/>
      <c r="W30" s="9"/>
      <c r="X30" s="18"/>
      <c r="Y30" s="18"/>
      <c r="Z30" s="18"/>
    </row>
    <row r="31" spans="2:26" x14ac:dyDescent="0.3">
      <c r="B31" s="41"/>
      <c r="C31" s="42"/>
      <c r="D31" s="42"/>
      <c r="E31" s="42"/>
      <c r="F31" s="42"/>
      <c r="G31" s="42"/>
      <c r="H31" s="43"/>
      <c r="V31" s="9"/>
      <c r="W31" s="9"/>
      <c r="X31" s="13"/>
      <c r="Y31" s="13"/>
      <c r="Z31" s="13"/>
    </row>
    <row r="32" spans="2:26" x14ac:dyDescent="0.3">
      <c r="V32" s="9"/>
      <c r="W32" s="14"/>
      <c r="X32" s="15"/>
      <c r="Y32" s="15"/>
      <c r="Z32" s="15"/>
    </row>
    <row r="33" spans="22:26" x14ac:dyDescent="0.3">
      <c r="V33" s="9"/>
      <c r="W33" s="9"/>
      <c r="X33" s="16"/>
      <c r="Y33" s="17"/>
      <c r="Z33" s="17"/>
    </row>
    <row r="34" spans="22:26" x14ac:dyDescent="0.3">
      <c r="V34" s="11"/>
      <c r="W34" s="9"/>
      <c r="X34" s="18"/>
      <c r="Y34" s="18"/>
      <c r="Z34" s="18"/>
    </row>
    <row r="35" spans="22:26" x14ac:dyDescent="0.3">
      <c r="V35" s="11"/>
      <c r="W35" s="11"/>
      <c r="X35" s="3"/>
      <c r="Y35" s="3"/>
      <c r="Z35" s="3"/>
    </row>
    <row r="36" spans="22:26" x14ac:dyDescent="0.3">
      <c r="V36" s="9"/>
      <c r="W36" s="9"/>
      <c r="X36" s="9"/>
      <c r="Y36" s="9"/>
      <c r="Z36" s="9"/>
    </row>
    <row r="37" spans="22:26" x14ac:dyDescent="0.3">
      <c r="V37" s="1"/>
      <c r="W37" s="9"/>
      <c r="X37" s="10"/>
      <c r="Y37" s="10"/>
      <c r="Z37" s="10"/>
    </row>
    <row r="38" spans="22:26" x14ac:dyDescent="0.3">
      <c r="V38" s="11"/>
      <c r="W38" s="11"/>
      <c r="X38" s="12"/>
      <c r="Y38" s="12"/>
      <c r="Z38" s="12"/>
    </row>
    <row r="39" spans="22:26" x14ac:dyDescent="0.3">
      <c r="V39" s="11"/>
      <c r="W39" s="11"/>
      <c r="X39" s="12"/>
      <c r="Y39" s="12"/>
      <c r="Z39" s="12"/>
    </row>
    <row r="40" spans="22:26" x14ac:dyDescent="0.3">
      <c r="V40" s="9"/>
      <c r="W40" s="9"/>
      <c r="X40" s="12"/>
      <c r="Y40" s="12"/>
      <c r="Z40" s="12"/>
    </row>
    <row r="41" spans="22:26" x14ac:dyDescent="0.3">
      <c r="V41" s="9"/>
      <c r="W41" s="9"/>
      <c r="X41" s="12"/>
      <c r="Y41" s="12"/>
      <c r="Z41" s="12"/>
    </row>
    <row r="42" spans="22:26" x14ac:dyDescent="0.3">
      <c r="V42" s="9"/>
      <c r="W42" s="9"/>
      <c r="X42" s="21"/>
      <c r="Y42" s="21"/>
      <c r="Z42" s="21"/>
    </row>
    <row r="43" spans="22:26" x14ac:dyDescent="0.3">
      <c r="V43" s="9"/>
      <c r="W43" s="9"/>
      <c r="X43" s="13"/>
      <c r="Y43" s="13"/>
      <c r="Z43" s="13"/>
    </row>
    <row r="44" spans="22:26" x14ac:dyDescent="0.3">
      <c r="V44" s="9"/>
      <c r="W44" s="9"/>
      <c r="X44" s="3"/>
      <c r="Y44" s="3"/>
      <c r="Z44" s="3"/>
    </row>
    <row r="45" spans="22:26" x14ac:dyDescent="0.3">
      <c r="V45" s="9"/>
      <c r="W45" s="14"/>
      <c r="X45" s="15"/>
      <c r="Y45" s="15"/>
      <c r="Z45" s="15"/>
    </row>
    <row r="46" spans="22:26" x14ac:dyDescent="0.3">
      <c r="V46" s="9"/>
      <c r="W46" s="9"/>
      <c r="X46" s="16"/>
      <c r="Y46" s="17"/>
      <c r="Z46" s="17"/>
    </row>
    <row r="47" spans="22:26" x14ac:dyDescent="0.3">
      <c r="V47" s="11"/>
      <c r="W47" s="9"/>
      <c r="X47" s="18"/>
      <c r="Y47" s="18"/>
      <c r="Z47" s="18"/>
    </row>
    <row r="48" spans="22:26" x14ac:dyDescent="0.3">
      <c r="V48" s="11"/>
      <c r="W48" s="11"/>
      <c r="X48" s="3"/>
      <c r="Y48" s="3"/>
      <c r="Z48" s="3"/>
    </row>
    <row r="49" spans="22:26" x14ac:dyDescent="0.3">
      <c r="V49" s="9"/>
      <c r="W49" s="9"/>
      <c r="X49" s="9"/>
      <c r="Y49" s="9"/>
      <c r="Z49" s="9"/>
    </row>
    <row r="50" spans="22:26" x14ac:dyDescent="0.3">
      <c r="V50" s="1"/>
      <c r="W50" s="9"/>
      <c r="X50" s="9"/>
      <c r="Y50" s="9"/>
      <c r="Z50" s="9"/>
    </row>
    <row r="51" spans="22:26" x14ac:dyDescent="0.3">
      <c r="V51" s="9"/>
      <c r="W51" s="8"/>
      <c r="X51" s="3"/>
      <c r="Y51" s="3"/>
      <c r="Z51" s="3"/>
    </row>
    <row r="52" spans="22:26" x14ac:dyDescent="0.3">
      <c r="V52" s="9"/>
      <c r="W52" s="8"/>
      <c r="X52" s="3"/>
      <c r="Y52" s="3"/>
      <c r="Z52" s="3"/>
    </row>
  </sheetData>
  <protectedRanges>
    <protectedRange sqref="E4 E6 E8 E10 E12" name="Parametry pro zadání"/>
  </protectedRanges>
  <mergeCells count="1">
    <mergeCell ref="B1:H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TCO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2021-07-26T08:59:37Z</dcterms:modified>
</cp:coreProperties>
</file>