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DILENE\__PRACOVNI_2018\02_projekty\ZS_VYBIRALOVA\texty\"/>
    </mc:Choice>
  </mc:AlternateContent>
  <xr:revisionPtr revIDLastSave="0" documentId="13_ncr:1_{284C722C-E58F-46D6-8990-379E84BF8096}" xr6:coauthVersionLast="45" xr6:coauthVersionMax="45" xr10:uidLastSave="{00000000-0000-0000-0000-000000000000}"/>
  <bookViews>
    <workbookView xWindow="-120" yWindow="-16320" windowWidth="29040" windowHeight="15840" tabRatio="500" activeTab="2" xr2:uid="{00000000-000D-0000-FFFF-FFFF00000000}"/>
  </bookViews>
  <sheets>
    <sheet name="RA-01 1.PP strojovna ÚT" sheetId="1" r:id="rId1"/>
    <sheet name="RA-02 1.PP strojovna VZT" sheetId="2" r:id="rId2"/>
    <sheet name="RA-11 1.NP strojovna VZT" sheetId="3" r:id="rId3"/>
  </sheets>
  <definedNames>
    <definedName name="_xlnm.Print_Area" localSheetId="0">'RA-01 1.PP strojovna ÚT'!$A$1:$AB$28</definedName>
    <definedName name="_xlnm.Print_Area" localSheetId="1">'RA-02 1.PP strojovna VZT'!$A$1:$AB$22</definedName>
    <definedName name="_xlnm.Print_Area" localSheetId="2">'RA-11 1.NP strojovna VZT'!$A$1:$AB$37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V23" i="3" l="1"/>
  <c r="V19" i="3"/>
  <c r="V18" i="3"/>
  <c r="V17" i="3"/>
  <c r="V16" i="3"/>
  <c r="V15" i="3"/>
  <c r="V14" i="3"/>
  <c r="V13" i="3"/>
  <c r="V12" i="3"/>
  <c r="R20" i="3"/>
  <c r="R21" i="3" s="1"/>
  <c r="R22" i="3" s="1"/>
  <c r="R23" i="3" s="1"/>
  <c r="R24" i="3" s="1"/>
  <c r="R25" i="3" s="1"/>
  <c r="R12" i="3"/>
  <c r="R13" i="3" s="1"/>
  <c r="R14" i="3" s="1"/>
  <c r="R15" i="3" s="1"/>
  <c r="R16" i="3" s="1"/>
  <c r="R17" i="3" s="1"/>
  <c r="R18" i="3" s="1"/>
  <c r="R19" i="3" s="1"/>
  <c r="W22" i="3"/>
  <c r="X21" i="3"/>
  <c r="X20" i="3"/>
  <c r="W11" i="3"/>
  <c r="W11" i="2"/>
  <c r="B32" i="3"/>
  <c r="L30" i="3"/>
  <c r="K30" i="3"/>
  <c r="J30" i="3"/>
  <c r="H30" i="3"/>
  <c r="G30" i="3"/>
  <c r="AA8" i="3"/>
  <c r="Z8" i="3"/>
  <c r="Y8" i="3"/>
  <c r="Q3" i="3"/>
  <c r="Q2" i="3"/>
  <c r="R26" i="3" l="1"/>
  <c r="V8" i="3"/>
  <c r="W8" i="3"/>
  <c r="X8" i="3"/>
  <c r="G32" i="3"/>
  <c r="G33" i="3" s="1"/>
  <c r="J32" i="3"/>
  <c r="J33" i="3" s="1"/>
  <c r="B17" i="2"/>
  <c r="M15" i="2"/>
  <c r="L15" i="2"/>
  <c r="K15" i="2"/>
  <c r="I15" i="2"/>
  <c r="H15" i="2"/>
  <c r="S12" i="2"/>
  <c r="W8" i="2"/>
  <c r="AA8" i="2"/>
  <c r="Z8" i="2"/>
  <c r="Y8" i="2"/>
  <c r="X8" i="2"/>
  <c r="R3" i="2"/>
  <c r="R2" i="2"/>
  <c r="X14" i="1"/>
  <c r="W13" i="1"/>
  <c r="W12" i="1"/>
  <c r="W11" i="1"/>
  <c r="K17" i="2" l="1"/>
  <c r="K18" i="2" s="1"/>
  <c r="H17" i="2"/>
  <c r="H18" i="2" s="1"/>
  <c r="M21" i="1"/>
  <c r="L21" i="1"/>
  <c r="K21" i="1"/>
  <c r="X8" i="1" l="1"/>
  <c r="Z8" i="1" l="1"/>
  <c r="S12" i="1"/>
  <c r="S13" i="1" s="1"/>
  <c r="S14" i="1" s="1"/>
  <c r="S15" i="1" s="1"/>
  <c r="S16" i="1" s="1"/>
  <c r="S17" i="1" s="1"/>
  <c r="S18" i="1" s="1"/>
  <c r="S19" i="1" s="1"/>
  <c r="B23" i="1" l="1"/>
  <c r="I21" i="1"/>
  <c r="H21" i="1"/>
  <c r="Y8" i="1"/>
  <c r="W8" i="1"/>
  <c r="R3" i="1"/>
  <c r="R2" i="1"/>
  <c r="K23" i="1" l="1"/>
  <c r="K24" i="1" s="1"/>
  <c r="H23" i="1"/>
  <c r="H24" i="1" s="1"/>
  <c r="AA8" i="1"/>
</calcChain>
</file>

<file path=xl/sharedStrings.xml><?xml version="1.0" encoding="utf-8"?>
<sst xmlns="http://schemas.openxmlformats.org/spreadsheetml/2006/main" count="367" uniqueCount="90">
  <si>
    <t>KABELY</t>
  </si>
  <si>
    <t>délka</t>
  </si>
  <si>
    <t>CYKY</t>
  </si>
  <si>
    <t>(m)</t>
  </si>
  <si>
    <t>3Jx1,5</t>
  </si>
  <si>
    <t>4Jx2,5</t>
  </si>
  <si>
    <t>-</t>
  </si>
  <si>
    <t>položka</t>
  </si>
  <si>
    <t>kW 400V</t>
  </si>
  <si>
    <t>kW 230V</t>
  </si>
  <si>
    <t>A</t>
  </si>
  <si>
    <t>A [L1]</t>
  </si>
  <si>
    <t>A [L2]</t>
  </si>
  <si>
    <t>A [L3]</t>
  </si>
  <si>
    <t>jištění</t>
  </si>
  <si>
    <t>spínání</t>
  </si>
  <si>
    <t>napětí</t>
  </si>
  <si>
    <t>kabel</t>
  </si>
  <si>
    <t>m</t>
  </si>
  <si>
    <t>NE</t>
  </si>
  <si>
    <t>230+PEN</t>
  </si>
  <si>
    <t>ANO</t>
  </si>
  <si>
    <t>BILANCE</t>
  </si>
  <si>
    <t xml:space="preserve"> </t>
  </si>
  <si>
    <t>instalováno</t>
  </si>
  <si>
    <t>kW</t>
  </si>
  <si>
    <t>maximálně současně</t>
  </si>
  <si>
    <t>vstupní prvek</t>
  </si>
  <si>
    <t>VYPÍNAČ</t>
  </si>
  <si>
    <t>předjištění</t>
  </si>
  <si>
    <t>přívodní kabel</t>
  </si>
  <si>
    <t>2YSLCYK</t>
  </si>
  <si>
    <t>3x400V+PE</t>
  </si>
  <si>
    <t>5Jx2,5</t>
  </si>
  <si>
    <t>5Jx1,5</t>
  </si>
  <si>
    <t>B6/1</t>
  </si>
  <si>
    <t>2x2,5</t>
  </si>
  <si>
    <t>C10/1</t>
  </si>
  <si>
    <t>230/24</t>
  </si>
  <si>
    <t>RA-01</t>
  </si>
  <si>
    <t>ZŠ VYBÍRALOVA</t>
  </si>
  <si>
    <t>1.PP STROJOVNA ÚT</t>
  </si>
  <si>
    <t>UT</t>
  </si>
  <si>
    <t>Čerpadlo ÚT-1 pavilon E JIH</t>
  </si>
  <si>
    <t>Čerpadlo ÚT-2 pavilon E SEVER</t>
  </si>
  <si>
    <t>Čerpadlo ÚT-5 okruh VZT</t>
  </si>
  <si>
    <t>UT.2</t>
  </si>
  <si>
    <t>UT.5</t>
  </si>
  <si>
    <t>UT.7</t>
  </si>
  <si>
    <t>C2/1</t>
  </si>
  <si>
    <t>C4/3</t>
  </si>
  <si>
    <t xml:space="preserve">Napájecí linka - 24V AC </t>
  </si>
  <si>
    <t>B6/3</t>
  </si>
  <si>
    <t>5Jx4</t>
  </si>
  <si>
    <t>RA-02</t>
  </si>
  <si>
    <t>1.PP STROJOVNA VZT</t>
  </si>
  <si>
    <t>VZT 1 - jídelna</t>
  </si>
  <si>
    <t>1.1</t>
  </si>
  <si>
    <t>C20/3</t>
  </si>
  <si>
    <t xml:space="preserve">VZT </t>
  </si>
  <si>
    <t>REZERVA</t>
  </si>
  <si>
    <t>Ovládací obvody MaR</t>
  </si>
  <si>
    <t>C6/1</t>
  </si>
  <si>
    <t>MaR</t>
  </si>
  <si>
    <t>Zásuvka v rozvaděči</t>
  </si>
  <si>
    <t>Osvětlení rozvaděče</t>
  </si>
  <si>
    <t>RA-11</t>
  </si>
  <si>
    <t>1.NP STROJOVNA VZT</t>
  </si>
  <si>
    <t>2.1</t>
  </si>
  <si>
    <t>4.1</t>
  </si>
  <si>
    <t>5.1</t>
  </si>
  <si>
    <t>C16/3</t>
  </si>
  <si>
    <t>VZT 2 - učebny</t>
  </si>
  <si>
    <t>B4/1</t>
  </si>
  <si>
    <t>SMART Box "KABINET"</t>
  </si>
  <si>
    <t>SMART Box "SOC. ZAŘÍZENÍ"</t>
  </si>
  <si>
    <t>SMART Box "UČEBNA"</t>
  </si>
  <si>
    <t>1-CYKY</t>
  </si>
  <si>
    <t>5Jx25</t>
  </si>
  <si>
    <t>Router (dodávka VZT)</t>
  </si>
  <si>
    <t>Switch (dodávka VZT)</t>
  </si>
  <si>
    <t>VZT 3.1 - varna 1</t>
  </si>
  <si>
    <t>VZT 3.2 - varna 2</t>
  </si>
  <si>
    <t>3.1.1</t>
  </si>
  <si>
    <t>3.2.1</t>
  </si>
  <si>
    <t>VZT 4 - zázemí kuchyně</t>
  </si>
  <si>
    <t>VZT 5 - sklad odpadků</t>
  </si>
  <si>
    <t>WRA-01-</t>
  </si>
  <si>
    <t>WRA-02-</t>
  </si>
  <si>
    <t>WRA-11-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</si>
</sst>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4" x14ac:knownFonts="1"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49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 wrapText="1"/>
    </xf>
    <xf numFmtId="0" fontId="1" fillId="0" borderId="0" xfId="0" applyFont="1"/>
    <xf numFmtId="164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0" fillId="0" borderId="1" xfId="0" applyBorder="1"/>
    <xf numFmtId="0" fontId="0" fillId="0" borderId="1" xfId="0" applyBorder="1" applyAlignment="1">
      <alignment wrapText="1"/>
    </xf>
    <xf numFmtId="164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right" vertical="center"/>
    </xf>
    <xf numFmtId="0" fontId="1" fillId="0" borderId="1" xfId="0" applyFont="1" applyBorder="1"/>
    <xf numFmtId="164" fontId="1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0" fontId="0" fillId="0" borderId="1" xfId="1" applyFont="1" applyBorder="1"/>
    <xf numFmtId="0" fontId="1" fillId="0" borderId="1" xfId="0" applyFont="1" applyBorder="1" applyAlignment="1">
      <alignment horizontal="left"/>
    </xf>
    <xf numFmtId="49" fontId="1" fillId="0" borderId="1" xfId="0" applyNumberFormat="1" applyFont="1" applyBorder="1" applyAlignment="1">
      <alignment horizontal="right"/>
    </xf>
    <xf numFmtId="49" fontId="0" fillId="0" borderId="1" xfId="0" applyNumberFormat="1" applyBorder="1" applyAlignment="1">
      <alignment horizontal="right"/>
    </xf>
    <xf numFmtId="49" fontId="0" fillId="0" borderId="1" xfId="0" applyNumberFormat="1" applyFont="1" applyBorder="1" applyAlignment="1">
      <alignment horizontal="right"/>
    </xf>
    <xf numFmtId="0" fontId="3" fillId="0" borderId="2" xfId="2" applyBorder="1"/>
    <xf numFmtId="0" fontId="1" fillId="0" borderId="1" xfId="1" applyFont="1" applyBorder="1"/>
  </cellXfs>
  <cellStyles count="3">
    <cellStyle name="Excel Built-in Normal" xfId="2" xr:uid="{28C3888A-659A-4DB2-981E-D206DC8BE989}"/>
    <cellStyle name="Normální" xfId="0" builtinId="0"/>
    <cellStyle name="Vysvětlující text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B27"/>
  <sheetViews>
    <sheetView view="pageBreakPreview" zoomScaleNormal="100" workbookViewId="0">
      <selection activeCell="B3" sqref="B3"/>
    </sheetView>
  </sheetViews>
  <sheetFormatPr defaultRowHeight="15" x14ac:dyDescent="0.25"/>
  <cols>
    <col min="1" max="1" width="8.7109375" customWidth="1"/>
    <col min="2" max="2" width="13.42578125" customWidth="1"/>
    <col min="3" max="3" width="12.28515625" style="1" customWidth="1"/>
    <col min="4" max="4" width="4.28515625" customWidth="1"/>
    <col min="5" max="5" width="30" customWidth="1"/>
    <col min="6" max="6" width="2.5703125" customWidth="1"/>
    <col min="7" max="7" width="8.85546875" style="4" customWidth="1"/>
    <col min="8" max="15" width="8.85546875" customWidth="1"/>
    <col min="16" max="16" width="2.42578125" customWidth="1"/>
    <col min="17" max="17" width="13" customWidth="1"/>
    <col min="18" max="18" width="11.42578125" style="2" customWidth="1"/>
    <col min="19" max="19" width="3.85546875" style="3" customWidth="1"/>
    <col min="20" max="20" width="10.140625" style="2" customWidth="1"/>
    <col min="21" max="27" width="9.140625" customWidth="1"/>
    <col min="28" max="28" width="5.140625" customWidth="1"/>
    <col min="29" max="1027" width="8.7109375" customWidth="1"/>
  </cols>
  <sheetData>
    <row r="2" spans="1:28" x14ac:dyDescent="0.25">
      <c r="B2" s="5">
        <v>43762</v>
      </c>
      <c r="C2" s="6"/>
      <c r="D2" s="5"/>
      <c r="F2" s="7"/>
      <c r="R2" s="8">
        <f>B2</f>
        <v>43762</v>
      </c>
      <c r="S2" s="9"/>
      <c r="U2" s="7"/>
      <c r="V2" s="7"/>
    </row>
    <row r="3" spans="1:28" x14ac:dyDescent="0.25">
      <c r="B3" s="7" t="s">
        <v>39</v>
      </c>
      <c r="C3" s="10"/>
      <c r="D3" s="7"/>
      <c r="F3" s="7"/>
      <c r="R3" s="8" t="str">
        <f>B3</f>
        <v>RA-01</v>
      </c>
      <c r="S3" s="9"/>
      <c r="U3" s="7"/>
      <c r="V3" s="7"/>
    </row>
    <row r="4" spans="1:28" x14ac:dyDescent="0.25">
      <c r="B4" s="7" t="s">
        <v>40</v>
      </c>
      <c r="C4" s="10"/>
      <c r="D4" s="7"/>
      <c r="F4" s="7"/>
      <c r="R4" s="11" t="s">
        <v>0</v>
      </c>
      <c r="S4" s="9"/>
      <c r="U4" s="7"/>
      <c r="V4" s="7"/>
    </row>
    <row r="5" spans="1:28" x14ac:dyDescent="0.25">
      <c r="B5" s="12" t="s">
        <v>41</v>
      </c>
      <c r="C5" s="10"/>
      <c r="D5" s="7"/>
      <c r="F5" s="7"/>
      <c r="H5" s="7"/>
      <c r="I5" s="7"/>
      <c r="R5" s="11"/>
      <c r="S5" s="9"/>
      <c r="T5" s="8"/>
    </row>
    <row r="6" spans="1:28" x14ac:dyDescent="0.25">
      <c r="A6" s="13"/>
      <c r="B6" s="13"/>
      <c r="C6" s="14"/>
      <c r="D6" s="13"/>
      <c r="E6" s="13"/>
      <c r="F6" s="15"/>
      <c r="G6" s="16"/>
      <c r="H6" s="17"/>
      <c r="I6" s="17"/>
      <c r="J6" s="13"/>
      <c r="K6" s="13"/>
      <c r="L6" s="13"/>
      <c r="M6" s="13"/>
      <c r="N6" s="13"/>
      <c r="O6" s="13"/>
      <c r="P6" s="13"/>
      <c r="Q6" s="13"/>
      <c r="R6" s="18"/>
      <c r="S6" s="15"/>
      <c r="T6" s="19"/>
      <c r="U6" s="13"/>
      <c r="V6" s="17" t="s">
        <v>1</v>
      </c>
      <c r="W6" s="20" t="s">
        <v>2</v>
      </c>
      <c r="X6" s="20" t="s">
        <v>2</v>
      </c>
      <c r="Y6" s="20" t="s">
        <v>2</v>
      </c>
      <c r="Z6" s="20" t="s">
        <v>2</v>
      </c>
      <c r="AA6" s="17" t="s">
        <v>31</v>
      </c>
      <c r="AB6" s="13"/>
    </row>
    <row r="7" spans="1:28" x14ac:dyDescent="0.25">
      <c r="A7" s="13"/>
      <c r="B7" s="13"/>
      <c r="C7" s="14"/>
      <c r="D7" s="13"/>
      <c r="E7" s="13"/>
      <c r="F7" s="13"/>
      <c r="G7" s="16"/>
      <c r="H7" s="13"/>
      <c r="I7" s="13"/>
      <c r="J7" s="13"/>
      <c r="K7" s="13"/>
      <c r="L7" s="13"/>
      <c r="M7" s="13"/>
      <c r="N7" s="13"/>
      <c r="O7" s="13"/>
      <c r="P7" s="13"/>
      <c r="Q7" s="13"/>
      <c r="R7" s="19"/>
      <c r="S7" s="21"/>
      <c r="T7" s="19"/>
      <c r="U7" s="13"/>
      <c r="V7" s="17" t="s">
        <v>3</v>
      </c>
      <c r="W7" s="20" t="s">
        <v>4</v>
      </c>
      <c r="X7" s="20" t="s">
        <v>36</v>
      </c>
      <c r="Y7" s="20" t="s">
        <v>34</v>
      </c>
      <c r="Z7" s="20" t="s">
        <v>33</v>
      </c>
      <c r="AA7" s="20" t="s">
        <v>5</v>
      </c>
      <c r="AB7" s="13"/>
    </row>
    <row r="8" spans="1:28" x14ac:dyDescent="0.25">
      <c r="A8" s="13"/>
      <c r="B8" s="13"/>
      <c r="C8" s="14"/>
      <c r="D8" s="13"/>
      <c r="E8" s="13"/>
      <c r="F8" s="13"/>
      <c r="G8" s="16"/>
      <c r="H8" s="22"/>
      <c r="I8" s="22"/>
      <c r="J8" s="22"/>
      <c r="K8" s="22"/>
      <c r="L8" s="22"/>
      <c r="M8" s="22"/>
      <c r="N8" s="22"/>
      <c r="O8" s="22"/>
      <c r="P8" s="17"/>
      <c r="Q8" s="17"/>
      <c r="R8" s="22"/>
      <c r="S8" s="21"/>
      <c r="T8" s="19"/>
      <c r="U8" s="13"/>
      <c r="V8" s="13" t="s">
        <v>6</v>
      </c>
      <c r="W8" s="23">
        <f>SUM(W10:W25)</f>
        <v>30</v>
      </c>
      <c r="X8" s="23">
        <f>SUM(X10:X27)</f>
        <v>100</v>
      </c>
      <c r="Y8" s="23">
        <f>SUM(Y10:Y27)</f>
        <v>0</v>
      </c>
      <c r="Z8" s="23">
        <f>SUM(Z10:Z27)</f>
        <v>0</v>
      </c>
      <c r="AA8" s="23">
        <f>SUM(AA10:AA31)</f>
        <v>0</v>
      </c>
      <c r="AB8" s="13"/>
    </row>
    <row r="9" spans="1:28" x14ac:dyDescent="0.25">
      <c r="A9" s="13"/>
      <c r="B9" s="17"/>
      <c r="C9" s="24"/>
      <c r="D9" s="17"/>
      <c r="E9" s="15"/>
      <c r="F9" s="15"/>
      <c r="G9" s="16"/>
      <c r="H9" s="13"/>
      <c r="I9" s="13"/>
      <c r="J9" s="13"/>
      <c r="K9" s="13"/>
      <c r="L9" s="13"/>
      <c r="M9" s="13"/>
      <c r="N9" s="13"/>
      <c r="O9" s="13"/>
      <c r="P9" s="13"/>
      <c r="Q9" s="13"/>
      <c r="R9" s="18"/>
      <c r="S9" s="15"/>
      <c r="T9" s="19"/>
      <c r="U9" s="13"/>
      <c r="V9" s="13"/>
      <c r="W9" s="13"/>
      <c r="X9" s="13"/>
      <c r="Y9" s="13"/>
      <c r="Z9" s="13"/>
      <c r="AA9" s="13"/>
      <c r="AB9" s="13"/>
    </row>
    <row r="10" spans="1:28" x14ac:dyDescent="0.25">
      <c r="A10" s="13"/>
      <c r="B10" s="17"/>
      <c r="C10" s="24"/>
      <c r="D10" s="17"/>
      <c r="E10" s="13"/>
      <c r="F10" s="22"/>
      <c r="G10" s="27" t="s">
        <v>7</v>
      </c>
      <c r="H10" s="22" t="s">
        <v>8</v>
      </c>
      <c r="I10" s="22" t="s">
        <v>9</v>
      </c>
      <c r="J10" s="22" t="s">
        <v>10</v>
      </c>
      <c r="K10" s="22" t="s">
        <v>11</v>
      </c>
      <c r="L10" s="22" t="s">
        <v>12</v>
      </c>
      <c r="M10" s="22" t="s">
        <v>13</v>
      </c>
      <c r="N10" s="22" t="s">
        <v>14</v>
      </c>
      <c r="O10" s="22" t="s">
        <v>15</v>
      </c>
      <c r="P10" s="17"/>
      <c r="Q10" s="17" t="s">
        <v>16</v>
      </c>
      <c r="R10" s="22" t="s">
        <v>17</v>
      </c>
      <c r="S10" s="21"/>
      <c r="T10" s="19"/>
      <c r="U10" s="13"/>
      <c r="V10" s="13"/>
      <c r="W10" s="22"/>
      <c r="X10" s="22"/>
      <c r="Y10" s="13"/>
      <c r="Z10" s="13"/>
      <c r="AA10" s="13"/>
      <c r="AB10" s="13"/>
    </row>
    <row r="11" spans="1:28" x14ac:dyDescent="0.25">
      <c r="A11" s="13"/>
      <c r="B11" s="17"/>
      <c r="C11" s="24" t="s">
        <v>42</v>
      </c>
      <c r="D11" s="17"/>
      <c r="E11" s="25" t="s">
        <v>43</v>
      </c>
      <c r="F11" s="13"/>
      <c r="G11" s="28" t="s">
        <v>46</v>
      </c>
      <c r="H11" s="13"/>
      <c r="I11" s="13">
        <v>0.2</v>
      </c>
      <c r="J11" s="13">
        <v>1</v>
      </c>
      <c r="K11" s="13">
        <v>1</v>
      </c>
      <c r="L11" s="13"/>
      <c r="M11" s="13"/>
      <c r="N11" s="19" t="s">
        <v>49</v>
      </c>
      <c r="O11" s="19" t="s">
        <v>21</v>
      </c>
      <c r="P11" s="13"/>
      <c r="Q11" s="13" t="s">
        <v>20</v>
      </c>
      <c r="R11" s="19" t="s">
        <v>87</v>
      </c>
      <c r="S11" s="21">
        <v>201</v>
      </c>
      <c r="T11" s="19" t="s">
        <v>2</v>
      </c>
      <c r="U11" s="13" t="s">
        <v>4</v>
      </c>
      <c r="V11" s="13">
        <v>10</v>
      </c>
      <c r="W11" s="13">
        <f>V11</f>
        <v>10</v>
      </c>
      <c r="X11" s="13"/>
      <c r="Y11" s="13"/>
      <c r="Z11" s="13"/>
      <c r="AA11" s="13"/>
      <c r="AB11" s="13" t="s">
        <v>18</v>
      </c>
    </row>
    <row r="12" spans="1:28" x14ac:dyDescent="0.25">
      <c r="A12" s="13"/>
      <c r="B12" s="17"/>
      <c r="C12" s="24" t="s">
        <v>42</v>
      </c>
      <c r="D12" s="17"/>
      <c r="E12" s="25" t="s">
        <v>44</v>
      </c>
      <c r="F12" s="13"/>
      <c r="G12" s="28" t="s">
        <v>47</v>
      </c>
      <c r="H12" s="13"/>
      <c r="I12" s="13">
        <v>0.2</v>
      </c>
      <c r="J12" s="13">
        <v>1</v>
      </c>
      <c r="K12" s="13"/>
      <c r="L12" s="13">
        <v>1</v>
      </c>
      <c r="M12" s="13"/>
      <c r="N12" s="19" t="s">
        <v>49</v>
      </c>
      <c r="O12" s="19" t="s">
        <v>21</v>
      </c>
      <c r="P12" s="13"/>
      <c r="Q12" s="13" t="s">
        <v>20</v>
      </c>
      <c r="R12" s="19" t="s">
        <v>87</v>
      </c>
      <c r="S12" s="21">
        <f>S11+1</f>
        <v>202</v>
      </c>
      <c r="T12" s="19" t="s">
        <v>2</v>
      </c>
      <c r="U12" s="13" t="s">
        <v>4</v>
      </c>
      <c r="V12" s="13">
        <v>10</v>
      </c>
      <c r="W12" s="13">
        <f>V12</f>
        <v>10</v>
      </c>
      <c r="X12" s="13"/>
      <c r="Y12" s="13"/>
      <c r="Z12" s="13"/>
      <c r="AA12" s="13"/>
      <c r="AB12" s="13" t="s">
        <v>18</v>
      </c>
    </row>
    <row r="13" spans="1:28" x14ac:dyDescent="0.25">
      <c r="A13" s="13"/>
      <c r="B13" s="17"/>
      <c r="C13" s="24" t="s">
        <v>42</v>
      </c>
      <c r="D13" s="17"/>
      <c r="E13" s="25" t="s">
        <v>45</v>
      </c>
      <c r="F13" s="13"/>
      <c r="G13" s="28" t="s">
        <v>48</v>
      </c>
      <c r="H13" s="13">
        <v>1</v>
      </c>
      <c r="I13" s="13"/>
      <c r="J13" s="13">
        <v>1.6</v>
      </c>
      <c r="K13" s="13">
        <v>1.6</v>
      </c>
      <c r="L13" s="13">
        <v>1.6</v>
      </c>
      <c r="M13" s="13">
        <v>1.6</v>
      </c>
      <c r="N13" s="19" t="s">
        <v>50</v>
      </c>
      <c r="O13" s="19" t="s">
        <v>21</v>
      </c>
      <c r="P13" s="13"/>
      <c r="Q13" s="13" t="s">
        <v>32</v>
      </c>
      <c r="R13" s="19" t="s">
        <v>87</v>
      </c>
      <c r="S13" s="21">
        <f t="shared" ref="S13:S19" si="0">S12+1</f>
        <v>203</v>
      </c>
      <c r="T13" s="19" t="s">
        <v>2</v>
      </c>
      <c r="U13" s="13" t="s">
        <v>4</v>
      </c>
      <c r="V13" s="13">
        <v>10</v>
      </c>
      <c r="W13" s="13">
        <f>V13</f>
        <v>10</v>
      </c>
      <c r="X13" s="13"/>
      <c r="Y13" s="13"/>
      <c r="Z13" s="13"/>
      <c r="AA13" s="13"/>
      <c r="AB13" s="13" t="s">
        <v>18</v>
      </c>
    </row>
    <row r="14" spans="1:28" x14ac:dyDescent="0.25">
      <c r="A14" s="13"/>
      <c r="B14" s="17"/>
      <c r="C14" s="24" t="s">
        <v>42</v>
      </c>
      <c r="D14" s="13"/>
      <c r="E14" s="30" t="s">
        <v>51</v>
      </c>
      <c r="F14" s="13"/>
      <c r="G14" s="29"/>
      <c r="H14" s="13"/>
      <c r="I14" s="13">
        <v>0.2</v>
      </c>
      <c r="J14" s="13">
        <v>1</v>
      </c>
      <c r="K14" s="13"/>
      <c r="L14" s="13"/>
      <c r="M14" s="13">
        <v>1</v>
      </c>
      <c r="N14" s="19" t="s">
        <v>37</v>
      </c>
      <c r="O14" s="19" t="s">
        <v>19</v>
      </c>
      <c r="P14" s="13"/>
      <c r="Q14" s="13" t="s">
        <v>38</v>
      </c>
      <c r="R14" s="19" t="s">
        <v>87</v>
      </c>
      <c r="S14" s="21">
        <f t="shared" si="0"/>
        <v>204</v>
      </c>
      <c r="T14" s="19" t="s">
        <v>2</v>
      </c>
      <c r="U14" s="13" t="s">
        <v>36</v>
      </c>
      <c r="V14" s="13">
        <v>100</v>
      </c>
      <c r="W14" s="13"/>
      <c r="X14" s="13">
        <f>V14</f>
        <v>100</v>
      </c>
      <c r="Y14" s="13"/>
      <c r="Z14" s="13"/>
      <c r="AA14" s="13"/>
      <c r="AB14" s="13" t="s">
        <v>18</v>
      </c>
    </row>
    <row r="15" spans="1:28" x14ac:dyDescent="0.25">
      <c r="A15" s="13"/>
      <c r="B15" s="13"/>
      <c r="C15" s="14"/>
      <c r="D15" s="13"/>
      <c r="E15" s="17" t="s">
        <v>60</v>
      </c>
      <c r="F15" s="13"/>
      <c r="G15" s="16"/>
      <c r="H15" s="13">
        <v>2</v>
      </c>
      <c r="I15" s="13"/>
      <c r="J15" s="13">
        <v>3</v>
      </c>
      <c r="K15" s="13">
        <v>3</v>
      </c>
      <c r="L15" s="13">
        <v>3</v>
      </c>
      <c r="M15" s="13">
        <v>3</v>
      </c>
      <c r="N15" s="19" t="s">
        <v>52</v>
      </c>
      <c r="O15" s="19" t="s">
        <v>19</v>
      </c>
      <c r="P15" s="13"/>
      <c r="Q15" s="13" t="s">
        <v>20</v>
      </c>
      <c r="R15" s="19" t="s">
        <v>87</v>
      </c>
      <c r="S15" s="21">
        <f t="shared" si="0"/>
        <v>205</v>
      </c>
      <c r="T15" s="19" t="s">
        <v>6</v>
      </c>
      <c r="U15" s="13"/>
      <c r="V15" s="13"/>
      <c r="W15" s="13"/>
      <c r="X15" s="13"/>
      <c r="Y15" s="13"/>
      <c r="Z15" s="13"/>
      <c r="AA15" s="13"/>
      <c r="AB15" s="13"/>
    </row>
    <row r="16" spans="1:28" x14ac:dyDescent="0.25">
      <c r="A16" s="13"/>
      <c r="B16" s="13"/>
      <c r="C16" s="24" t="s">
        <v>63</v>
      </c>
      <c r="D16" s="13"/>
      <c r="E16" s="13" t="s">
        <v>61</v>
      </c>
      <c r="F16" s="13"/>
      <c r="G16" s="16"/>
      <c r="H16" s="13"/>
      <c r="I16" s="13">
        <v>0.5</v>
      </c>
      <c r="J16" s="13">
        <v>3</v>
      </c>
      <c r="K16" s="13">
        <v>3</v>
      </c>
      <c r="L16" s="13"/>
      <c r="M16" s="13"/>
      <c r="N16" s="19" t="s">
        <v>62</v>
      </c>
      <c r="O16" s="19" t="s">
        <v>19</v>
      </c>
      <c r="P16" s="13"/>
      <c r="Q16" s="13" t="s">
        <v>20</v>
      </c>
      <c r="R16" s="19" t="s">
        <v>87</v>
      </c>
      <c r="S16" s="21">
        <f t="shared" si="0"/>
        <v>206</v>
      </c>
      <c r="T16" s="19" t="s">
        <v>6</v>
      </c>
      <c r="U16" s="13"/>
      <c r="V16" s="13"/>
      <c r="W16" s="13"/>
      <c r="X16" s="13"/>
      <c r="Y16" s="13"/>
      <c r="Z16" s="13"/>
      <c r="AA16" s="13"/>
      <c r="AB16" s="13"/>
    </row>
    <row r="17" spans="1:28" x14ac:dyDescent="0.25">
      <c r="A17" s="13"/>
      <c r="B17" s="13"/>
      <c r="C17" s="24" t="s">
        <v>63</v>
      </c>
      <c r="D17" s="13"/>
      <c r="E17" s="13" t="s">
        <v>61</v>
      </c>
      <c r="F17" s="13"/>
      <c r="G17" s="16"/>
      <c r="H17" s="13"/>
      <c r="I17" s="13">
        <v>0.5</v>
      </c>
      <c r="J17" s="13">
        <v>3</v>
      </c>
      <c r="K17" s="13"/>
      <c r="L17" s="13">
        <v>3</v>
      </c>
      <c r="M17" s="13"/>
      <c r="N17" s="19" t="s">
        <v>62</v>
      </c>
      <c r="O17" s="19" t="s">
        <v>19</v>
      </c>
      <c r="P17" s="13"/>
      <c r="Q17" s="13" t="s">
        <v>20</v>
      </c>
      <c r="R17" s="19" t="s">
        <v>87</v>
      </c>
      <c r="S17" s="21">
        <f t="shared" si="0"/>
        <v>207</v>
      </c>
      <c r="T17" s="19" t="s">
        <v>6</v>
      </c>
      <c r="U17" s="13"/>
      <c r="V17" s="13"/>
      <c r="W17" s="13"/>
      <c r="X17" s="13"/>
      <c r="Y17" s="13"/>
      <c r="Z17" s="13"/>
      <c r="AA17" s="13"/>
      <c r="AB17" s="13"/>
    </row>
    <row r="18" spans="1:28" x14ac:dyDescent="0.25">
      <c r="A18" s="13"/>
      <c r="B18" s="13"/>
      <c r="C18" s="24" t="s">
        <v>63</v>
      </c>
      <c r="D18" s="13"/>
      <c r="E18" s="13" t="s">
        <v>64</v>
      </c>
      <c r="F18" s="13"/>
      <c r="G18" s="16"/>
      <c r="H18" s="13"/>
      <c r="I18" s="13"/>
      <c r="J18" s="13"/>
      <c r="K18" s="13"/>
      <c r="L18" s="13"/>
      <c r="M18" s="13"/>
      <c r="N18" s="19" t="s">
        <v>35</v>
      </c>
      <c r="O18" s="19" t="s">
        <v>19</v>
      </c>
      <c r="P18" s="13"/>
      <c r="Q18" s="13" t="s">
        <v>20</v>
      </c>
      <c r="R18" s="19" t="s">
        <v>87</v>
      </c>
      <c r="S18" s="21">
        <f t="shared" si="0"/>
        <v>208</v>
      </c>
      <c r="T18" s="19" t="s">
        <v>6</v>
      </c>
      <c r="U18" s="13"/>
      <c r="V18" s="13"/>
      <c r="W18" s="13"/>
      <c r="X18" s="13"/>
      <c r="Y18" s="13"/>
      <c r="Z18" s="13"/>
      <c r="AA18" s="13"/>
      <c r="AB18" s="13"/>
    </row>
    <row r="19" spans="1:28" x14ac:dyDescent="0.25">
      <c r="A19" s="13"/>
      <c r="B19" s="13"/>
      <c r="C19" s="24" t="s">
        <v>63</v>
      </c>
      <c r="D19" s="13"/>
      <c r="E19" s="13" t="s">
        <v>65</v>
      </c>
      <c r="F19" s="13"/>
      <c r="G19" s="16"/>
      <c r="H19" s="13"/>
      <c r="I19" s="13"/>
      <c r="J19" s="13"/>
      <c r="K19" s="13"/>
      <c r="L19" s="13"/>
      <c r="M19" s="13"/>
      <c r="N19" s="19" t="s">
        <v>35</v>
      </c>
      <c r="O19" s="19" t="s">
        <v>19</v>
      </c>
      <c r="P19" s="13"/>
      <c r="Q19" s="13" t="s">
        <v>20</v>
      </c>
      <c r="R19" s="19" t="s">
        <v>87</v>
      </c>
      <c r="S19" s="21">
        <f t="shared" si="0"/>
        <v>209</v>
      </c>
      <c r="T19" s="19" t="s">
        <v>6</v>
      </c>
      <c r="U19" s="13"/>
      <c r="V19" s="13"/>
      <c r="W19" s="13"/>
      <c r="X19" s="13"/>
      <c r="Y19" s="13"/>
      <c r="Z19" s="13"/>
      <c r="AA19" s="13"/>
      <c r="AB19" s="13"/>
    </row>
    <row r="20" spans="1:28" x14ac:dyDescent="0.25">
      <c r="A20" s="13"/>
      <c r="B20" s="13"/>
      <c r="C20" s="14"/>
      <c r="D20" s="13"/>
      <c r="E20" s="13"/>
      <c r="F20" s="13"/>
      <c r="G20" s="16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9"/>
      <c r="S20" s="21"/>
      <c r="T20" s="19"/>
      <c r="U20" s="13"/>
      <c r="V20" s="13"/>
      <c r="W20" s="13"/>
      <c r="X20" s="13"/>
      <c r="Y20" s="13"/>
      <c r="Z20" s="13"/>
      <c r="AA20" s="13"/>
      <c r="AB20" s="13"/>
    </row>
    <row r="21" spans="1:28" x14ac:dyDescent="0.25">
      <c r="A21" s="13"/>
      <c r="B21" s="13"/>
      <c r="C21" s="14"/>
      <c r="D21" s="13"/>
      <c r="E21" s="17" t="s">
        <v>22</v>
      </c>
      <c r="F21" s="17"/>
      <c r="G21" s="16"/>
      <c r="H21" s="13">
        <f>SUM(H11:H20)</f>
        <v>3</v>
      </c>
      <c r="I21" s="13">
        <f>SUM(I11:I20)</f>
        <v>1.6</v>
      </c>
      <c r="J21" s="13"/>
      <c r="K21" s="13">
        <f>SUM(K11:K20)</f>
        <v>8.6</v>
      </c>
      <c r="L21" s="13">
        <f>SUM(L11:L20)</f>
        <v>8.6</v>
      </c>
      <c r="M21" s="13">
        <f>SUM(M11:M20)</f>
        <v>5.6</v>
      </c>
      <c r="N21" s="13"/>
      <c r="O21" s="13"/>
      <c r="P21" s="13"/>
      <c r="Q21" s="13"/>
      <c r="R21" s="22"/>
      <c r="S21" s="26"/>
      <c r="T21" s="19"/>
      <c r="U21" s="13"/>
      <c r="V21" s="13"/>
      <c r="W21" s="13"/>
      <c r="X21" s="13"/>
      <c r="Y21" s="13"/>
      <c r="Z21" s="13"/>
      <c r="AA21" s="13"/>
      <c r="AB21" s="13"/>
    </row>
    <row r="22" spans="1:28" x14ac:dyDescent="0.25">
      <c r="A22" s="13"/>
      <c r="B22" s="13"/>
      <c r="C22" s="14"/>
      <c r="D22" s="13"/>
      <c r="E22" s="17"/>
      <c r="F22" s="17"/>
      <c r="G22" s="16"/>
      <c r="H22" s="13"/>
      <c r="I22" s="13"/>
      <c r="J22" s="13"/>
      <c r="K22" s="13"/>
      <c r="L22" s="13"/>
      <c r="M22" s="13"/>
      <c r="N22" s="13"/>
      <c r="O22" s="13"/>
      <c r="P22" s="13"/>
      <c r="Q22" s="13" t="s">
        <v>23</v>
      </c>
      <c r="R22" s="22"/>
      <c r="S22" s="26"/>
      <c r="T22" s="19"/>
      <c r="U22" s="13"/>
      <c r="V22" s="13"/>
      <c r="W22" s="13"/>
      <c r="X22" s="13"/>
      <c r="Y22" s="13"/>
      <c r="Z22" s="13"/>
      <c r="AA22" s="13"/>
      <c r="AB22" s="13"/>
    </row>
    <row r="23" spans="1:28" x14ac:dyDescent="0.25">
      <c r="A23" s="13"/>
      <c r="B23" s="17" t="str">
        <f>B3</f>
        <v>RA-01</v>
      </c>
      <c r="C23" s="24"/>
      <c r="D23" s="17"/>
      <c r="E23" s="17" t="s">
        <v>24</v>
      </c>
      <c r="F23" s="17"/>
      <c r="G23" s="16"/>
      <c r="H23" s="13">
        <f>H21+I21/3</f>
        <v>3.5333333333333332</v>
      </c>
      <c r="I23" s="13" t="s">
        <v>25</v>
      </c>
      <c r="J23" s="13"/>
      <c r="K23" s="13">
        <f>MAX(K21:M21)</f>
        <v>8.6</v>
      </c>
      <c r="L23" s="13" t="s">
        <v>10</v>
      </c>
      <c r="M23" s="13"/>
      <c r="N23" s="13"/>
      <c r="O23" s="13"/>
      <c r="P23" s="13"/>
      <c r="Q23" s="13"/>
      <c r="R23" s="22"/>
      <c r="S23" s="26"/>
      <c r="T23" s="19"/>
      <c r="U23" s="13"/>
      <c r="V23" s="13"/>
      <c r="W23" s="13"/>
      <c r="X23" s="13"/>
      <c r="Y23" s="13"/>
      <c r="Z23" s="13"/>
      <c r="AA23" s="13"/>
      <c r="AB23" s="13"/>
    </row>
    <row r="24" spans="1:28" x14ac:dyDescent="0.25">
      <c r="A24" s="13"/>
      <c r="B24" s="13"/>
      <c r="C24" s="14"/>
      <c r="D24" s="13"/>
      <c r="E24" s="17" t="s">
        <v>26</v>
      </c>
      <c r="F24" s="17"/>
      <c r="G24" s="16"/>
      <c r="H24" s="13">
        <f>H23</f>
        <v>3.5333333333333332</v>
      </c>
      <c r="I24" s="13" t="s">
        <v>25</v>
      </c>
      <c r="J24" s="13"/>
      <c r="K24" s="13">
        <f>K23</f>
        <v>8.6</v>
      </c>
      <c r="L24" s="13" t="s">
        <v>10</v>
      </c>
      <c r="M24" s="13"/>
      <c r="N24" s="13"/>
      <c r="O24" s="13"/>
      <c r="P24" s="13"/>
      <c r="Q24" s="13"/>
      <c r="R24" s="22"/>
      <c r="S24" s="26"/>
      <c r="T24" s="19"/>
      <c r="U24" s="13"/>
      <c r="V24" s="13"/>
      <c r="W24" s="13"/>
      <c r="X24" s="13"/>
      <c r="Y24" s="13"/>
      <c r="Z24" s="13"/>
      <c r="AA24" s="13"/>
      <c r="AB24" s="13"/>
    </row>
    <row r="25" spans="1:28" x14ac:dyDescent="0.25">
      <c r="A25" s="13"/>
      <c r="B25" s="13"/>
      <c r="C25" s="14"/>
      <c r="D25" s="13"/>
      <c r="E25" s="17" t="s">
        <v>27</v>
      </c>
      <c r="F25" s="17"/>
      <c r="G25" s="16"/>
      <c r="H25" s="13"/>
      <c r="I25" s="13"/>
      <c r="J25" s="13"/>
      <c r="K25" s="17">
        <v>25</v>
      </c>
      <c r="L25" s="13" t="s">
        <v>10</v>
      </c>
      <c r="M25" s="17" t="s">
        <v>28</v>
      </c>
      <c r="N25" s="13"/>
      <c r="O25" s="13"/>
      <c r="P25" s="13"/>
      <c r="Q25" s="13"/>
      <c r="R25" s="22"/>
      <c r="S25" s="26"/>
      <c r="T25" s="19"/>
      <c r="U25" s="13"/>
      <c r="V25" s="13"/>
      <c r="W25" s="13"/>
      <c r="X25" s="13"/>
      <c r="Y25" s="13"/>
      <c r="Z25" s="13"/>
      <c r="AA25" s="13"/>
      <c r="AB25" s="13"/>
    </row>
    <row r="26" spans="1:28" x14ac:dyDescent="0.25">
      <c r="A26" s="13"/>
      <c r="B26" s="13"/>
      <c r="C26" s="14"/>
      <c r="D26" s="13"/>
      <c r="E26" s="17" t="s">
        <v>29</v>
      </c>
      <c r="F26" s="17"/>
      <c r="G26" s="16"/>
      <c r="H26" s="13"/>
      <c r="I26" s="13"/>
      <c r="J26" s="13"/>
      <c r="K26" s="17">
        <v>16</v>
      </c>
      <c r="L26" s="13" t="s">
        <v>10</v>
      </c>
      <c r="M26" s="13"/>
      <c r="N26" s="13"/>
      <c r="O26" s="13"/>
      <c r="P26" s="13"/>
      <c r="Q26" s="13"/>
      <c r="R26" s="22"/>
      <c r="S26" s="26"/>
      <c r="T26" s="19"/>
      <c r="U26" s="13"/>
      <c r="V26" s="13"/>
      <c r="W26" s="13"/>
      <c r="X26" s="13"/>
      <c r="Y26" s="13"/>
      <c r="Z26" s="13"/>
      <c r="AA26" s="13"/>
      <c r="AB26" s="13"/>
    </row>
    <row r="27" spans="1:28" x14ac:dyDescent="0.25">
      <c r="A27" s="13"/>
      <c r="B27" s="13"/>
      <c r="C27" s="14"/>
      <c r="D27" s="13"/>
      <c r="E27" s="17" t="s">
        <v>30</v>
      </c>
      <c r="F27" s="13"/>
      <c r="G27" s="27"/>
      <c r="H27" s="13"/>
      <c r="I27" s="13"/>
      <c r="J27" s="13"/>
      <c r="K27" s="17" t="s">
        <v>2</v>
      </c>
      <c r="L27" s="17" t="s">
        <v>33</v>
      </c>
      <c r="M27" s="13"/>
      <c r="N27" s="13"/>
      <c r="O27" s="13"/>
      <c r="P27" s="13"/>
      <c r="Q27" s="13"/>
      <c r="R27" s="22"/>
      <c r="S27" s="26"/>
      <c r="T27" s="19"/>
      <c r="U27" s="13"/>
      <c r="V27" s="13"/>
      <c r="W27" s="13"/>
      <c r="X27" s="13"/>
      <c r="Y27" s="13"/>
      <c r="Z27" s="13"/>
      <c r="AA27" s="13"/>
      <c r="AB27" s="13"/>
    </row>
  </sheetData>
  <pageMargins left="0.70833333333333304" right="0.70833333333333304" top="0.78749999999999998" bottom="0.78749999999999998" header="0.51180555555555496" footer="0.51180555555555496"/>
  <pageSetup paperSize="8" scale="75" firstPageNumber="0" fitToHeight="4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B5782-2E22-4FB5-8DEB-291CF14EAD45}">
  <sheetPr>
    <pageSetUpPr fitToPage="1"/>
  </sheetPr>
  <dimension ref="A2:AB21"/>
  <sheetViews>
    <sheetView view="pageBreakPreview" zoomScaleNormal="100" workbookViewId="0">
      <selection activeCell="B3" sqref="B3"/>
    </sheetView>
  </sheetViews>
  <sheetFormatPr defaultRowHeight="15" x14ac:dyDescent="0.25"/>
  <cols>
    <col min="1" max="1" width="8.7109375" customWidth="1"/>
    <col min="2" max="2" width="13.42578125" customWidth="1"/>
    <col min="3" max="3" width="12.28515625" style="1" customWidth="1"/>
    <col min="4" max="4" width="4.28515625" customWidth="1"/>
    <col min="5" max="5" width="30" customWidth="1"/>
    <col min="6" max="6" width="2.5703125" customWidth="1"/>
    <col min="7" max="7" width="8.85546875" style="4" customWidth="1"/>
    <col min="8" max="15" width="8.85546875" customWidth="1"/>
    <col min="16" max="16" width="2.42578125" customWidth="1"/>
    <col min="17" max="17" width="13" customWidth="1"/>
    <col min="18" max="18" width="11.42578125" style="2" customWidth="1"/>
    <col min="19" max="19" width="3.85546875" style="3" customWidth="1"/>
    <col min="20" max="20" width="10.140625" style="2" customWidth="1"/>
    <col min="21" max="27" width="9.140625" customWidth="1"/>
    <col min="28" max="28" width="5.140625" customWidth="1"/>
    <col min="29" max="1027" width="8.7109375" customWidth="1"/>
  </cols>
  <sheetData>
    <row r="2" spans="1:28" x14ac:dyDescent="0.25">
      <c r="B2" s="5">
        <v>43762</v>
      </c>
      <c r="C2" s="6"/>
      <c r="D2" s="5"/>
      <c r="F2" s="7"/>
      <c r="R2" s="8">
        <f>B2</f>
        <v>43762</v>
      </c>
      <c r="S2" s="9"/>
      <c r="U2" s="7"/>
      <c r="V2" s="7"/>
    </row>
    <row r="3" spans="1:28" x14ac:dyDescent="0.25">
      <c r="B3" s="7" t="s">
        <v>54</v>
      </c>
      <c r="C3" s="10"/>
      <c r="D3" s="7"/>
      <c r="F3" s="7"/>
      <c r="R3" s="8" t="str">
        <f>B3</f>
        <v>RA-02</v>
      </c>
      <c r="S3" s="9"/>
      <c r="U3" s="7"/>
      <c r="V3" s="7"/>
    </row>
    <row r="4" spans="1:28" x14ac:dyDescent="0.25">
      <c r="B4" s="7" t="s">
        <v>40</v>
      </c>
      <c r="C4" s="10"/>
      <c r="D4" s="7"/>
      <c r="F4" s="7"/>
      <c r="R4" s="11" t="s">
        <v>0</v>
      </c>
      <c r="S4" s="9"/>
      <c r="U4" s="7"/>
      <c r="V4" s="7"/>
    </row>
    <row r="5" spans="1:28" x14ac:dyDescent="0.25">
      <c r="B5" s="12" t="s">
        <v>55</v>
      </c>
      <c r="C5" s="10"/>
      <c r="D5" s="7"/>
      <c r="F5" s="7"/>
      <c r="H5" s="7"/>
      <c r="I5" s="7"/>
      <c r="R5" s="11"/>
      <c r="S5" s="9"/>
      <c r="T5" s="8"/>
    </row>
    <row r="6" spans="1:28" x14ac:dyDescent="0.25">
      <c r="A6" s="13"/>
      <c r="B6" s="13"/>
      <c r="C6" s="14"/>
      <c r="D6" s="13"/>
      <c r="E6" s="13"/>
      <c r="F6" s="15"/>
      <c r="G6" s="16"/>
      <c r="H6" s="17"/>
      <c r="I6" s="17"/>
      <c r="J6" s="13"/>
      <c r="K6" s="13"/>
      <c r="L6" s="13"/>
      <c r="M6" s="13"/>
      <c r="N6" s="13"/>
      <c r="O6" s="13"/>
      <c r="P6" s="13"/>
      <c r="Q6" s="13"/>
      <c r="R6" s="18"/>
      <c r="S6" s="15"/>
      <c r="T6" s="19"/>
      <c r="U6" s="13"/>
      <c r="V6" s="17" t="s">
        <v>1</v>
      </c>
      <c r="W6" s="20" t="s">
        <v>2</v>
      </c>
      <c r="X6" s="20" t="s">
        <v>2</v>
      </c>
      <c r="Y6" s="20" t="s">
        <v>2</v>
      </c>
      <c r="Z6" s="20" t="s">
        <v>2</v>
      </c>
      <c r="AA6" s="17" t="s">
        <v>31</v>
      </c>
      <c r="AB6" s="13"/>
    </row>
    <row r="7" spans="1:28" x14ac:dyDescent="0.25">
      <c r="A7" s="13"/>
      <c r="B7" s="13"/>
      <c r="C7" s="14"/>
      <c r="D7" s="13"/>
      <c r="E7" s="13"/>
      <c r="F7" s="13"/>
      <c r="G7" s="16"/>
      <c r="H7" s="13"/>
      <c r="I7" s="13"/>
      <c r="J7" s="13"/>
      <c r="K7" s="13"/>
      <c r="L7" s="13"/>
      <c r="M7" s="13"/>
      <c r="N7" s="13"/>
      <c r="O7" s="13"/>
      <c r="P7" s="13"/>
      <c r="Q7" s="13"/>
      <c r="R7" s="19"/>
      <c r="S7" s="21"/>
      <c r="T7" s="19"/>
      <c r="U7" s="13"/>
      <c r="V7" s="17" t="s">
        <v>3</v>
      </c>
      <c r="W7" s="20" t="s">
        <v>53</v>
      </c>
      <c r="X7" s="20" t="s">
        <v>36</v>
      </c>
      <c r="Y7" s="20" t="s">
        <v>34</v>
      </c>
      <c r="Z7" s="20" t="s">
        <v>33</v>
      </c>
      <c r="AA7" s="20" t="s">
        <v>5</v>
      </c>
      <c r="AB7" s="13"/>
    </row>
    <row r="8" spans="1:28" x14ac:dyDescent="0.25">
      <c r="A8" s="13"/>
      <c r="B8" s="13"/>
      <c r="C8" s="14"/>
      <c r="D8" s="13"/>
      <c r="E8" s="13"/>
      <c r="F8" s="13"/>
      <c r="G8" s="16"/>
      <c r="H8" s="22"/>
      <c r="I8" s="22"/>
      <c r="J8" s="22"/>
      <c r="K8" s="22"/>
      <c r="L8" s="22"/>
      <c r="M8" s="22"/>
      <c r="N8" s="22"/>
      <c r="O8" s="22"/>
      <c r="P8" s="17"/>
      <c r="Q8" s="17"/>
      <c r="R8" s="22"/>
      <c r="S8" s="21"/>
      <c r="T8" s="19"/>
      <c r="U8" s="13"/>
      <c r="V8" s="13" t="s">
        <v>6</v>
      </c>
      <c r="W8" s="23">
        <f>SUM(W10:W19)</f>
        <v>10</v>
      </c>
      <c r="X8" s="23">
        <f>SUM(X10:X21)</f>
        <v>0</v>
      </c>
      <c r="Y8" s="23">
        <f>SUM(Y10:Y21)</f>
        <v>0</v>
      </c>
      <c r="Z8" s="23">
        <f>SUM(Z10:Z21)</f>
        <v>0</v>
      </c>
      <c r="AA8" s="23">
        <f>SUM(AA10:AA25)</f>
        <v>0</v>
      </c>
      <c r="AB8" s="13"/>
    </row>
    <row r="9" spans="1:28" x14ac:dyDescent="0.25">
      <c r="A9" s="13"/>
      <c r="B9" s="17"/>
      <c r="C9" s="24"/>
      <c r="D9" s="17"/>
      <c r="E9" s="15"/>
      <c r="F9" s="15"/>
      <c r="G9" s="16"/>
      <c r="H9" s="13"/>
      <c r="I9" s="13"/>
      <c r="J9" s="13"/>
      <c r="K9" s="13"/>
      <c r="L9" s="13"/>
      <c r="M9" s="13"/>
      <c r="N9" s="13"/>
      <c r="O9" s="13"/>
      <c r="P9" s="13"/>
      <c r="Q9" s="13"/>
      <c r="R9" s="18"/>
      <c r="S9" s="15"/>
      <c r="T9" s="19"/>
      <c r="U9" s="13"/>
      <c r="V9" s="13"/>
      <c r="W9" s="13"/>
      <c r="X9" s="13"/>
      <c r="Y9" s="13"/>
      <c r="Z9" s="13"/>
      <c r="AA9" s="13"/>
      <c r="AB9" s="13"/>
    </row>
    <row r="10" spans="1:28" x14ac:dyDescent="0.25">
      <c r="A10" s="13"/>
      <c r="B10" s="17"/>
      <c r="C10" s="24"/>
      <c r="D10" s="17"/>
      <c r="E10" s="13"/>
      <c r="F10" s="22"/>
      <c r="G10" s="27" t="s">
        <v>7</v>
      </c>
      <c r="H10" s="22" t="s">
        <v>8</v>
      </c>
      <c r="I10" s="22" t="s">
        <v>9</v>
      </c>
      <c r="J10" s="22" t="s">
        <v>10</v>
      </c>
      <c r="K10" s="22" t="s">
        <v>11</v>
      </c>
      <c r="L10" s="22" t="s">
        <v>12</v>
      </c>
      <c r="M10" s="22" t="s">
        <v>13</v>
      </c>
      <c r="N10" s="22" t="s">
        <v>14</v>
      </c>
      <c r="O10" s="22" t="s">
        <v>15</v>
      </c>
      <c r="P10" s="17"/>
      <c r="Q10" s="17" t="s">
        <v>16</v>
      </c>
      <c r="R10" s="22" t="s">
        <v>17</v>
      </c>
      <c r="S10" s="21"/>
      <c r="T10" s="19"/>
      <c r="U10" s="13"/>
      <c r="V10" s="13"/>
      <c r="W10" s="22"/>
      <c r="X10" s="22"/>
      <c r="Y10" s="13"/>
      <c r="Z10" s="13"/>
      <c r="AA10" s="13"/>
      <c r="AB10" s="13"/>
    </row>
    <row r="11" spans="1:28" x14ac:dyDescent="0.25">
      <c r="A11" s="13"/>
      <c r="B11" s="17"/>
      <c r="C11" s="24" t="s">
        <v>59</v>
      </c>
      <c r="D11" s="17"/>
      <c r="E11" s="25" t="s">
        <v>56</v>
      </c>
      <c r="F11" s="13"/>
      <c r="G11" s="28" t="s">
        <v>57</v>
      </c>
      <c r="H11" s="13"/>
      <c r="I11" s="13"/>
      <c r="J11" s="13">
        <v>17</v>
      </c>
      <c r="K11" s="13">
        <v>17</v>
      </c>
      <c r="L11" s="13">
        <v>17</v>
      </c>
      <c r="M11" s="13">
        <v>17</v>
      </c>
      <c r="N11" s="19" t="s">
        <v>58</v>
      </c>
      <c r="O11" s="19" t="s">
        <v>19</v>
      </c>
      <c r="P11" s="13"/>
      <c r="Q11" s="13" t="s">
        <v>32</v>
      </c>
      <c r="R11" s="19" t="s">
        <v>88</v>
      </c>
      <c r="S11" s="21">
        <v>201</v>
      </c>
      <c r="T11" s="19" t="s">
        <v>2</v>
      </c>
      <c r="U11" s="13" t="s">
        <v>53</v>
      </c>
      <c r="V11" s="13">
        <v>10</v>
      </c>
      <c r="W11" s="13">
        <f>V11</f>
        <v>10</v>
      </c>
      <c r="X11" s="13"/>
      <c r="Y11" s="13"/>
      <c r="Z11" s="13"/>
      <c r="AA11" s="13"/>
      <c r="AB11" s="13" t="s">
        <v>18</v>
      </c>
    </row>
    <row r="12" spans="1:28" x14ac:dyDescent="0.25">
      <c r="A12" s="13"/>
      <c r="B12" s="17"/>
      <c r="C12" s="24"/>
      <c r="D12" s="17"/>
      <c r="E12" s="31" t="s">
        <v>60</v>
      </c>
      <c r="F12" s="13"/>
      <c r="G12" s="28"/>
      <c r="H12" s="13">
        <v>5</v>
      </c>
      <c r="I12" s="13"/>
      <c r="J12" s="13">
        <v>8</v>
      </c>
      <c r="K12" s="13">
        <v>8</v>
      </c>
      <c r="L12" s="13">
        <v>8</v>
      </c>
      <c r="M12" s="13">
        <v>8</v>
      </c>
      <c r="N12" s="19"/>
      <c r="O12" s="19"/>
      <c r="P12" s="13"/>
      <c r="Q12" s="13" t="s">
        <v>32</v>
      </c>
      <c r="R12" s="19" t="s">
        <v>88</v>
      </c>
      <c r="S12" s="21">
        <f>S11+1</f>
        <v>202</v>
      </c>
      <c r="T12" s="19" t="s">
        <v>6</v>
      </c>
      <c r="U12" s="13"/>
      <c r="V12" s="13"/>
      <c r="W12" s="13"/>
      <c r="X12" s="13"/>
      <c r="Y12" s="13"/>
      <c r="Z12" s="13"/>
      <c r="AA12" s="13"/>
      <c r="AB12" s="13"/>
    </row>
    <row r="13" spans="1:28" x14ac:dyDescent="0.25">
      <c r="A13" s="13"/>
      <c r="B13" s="17"/>
      <c r="C13" s="24"/>
      <c r="D13" s="17"/>
      <c r="E13" s="25"/>
      <c r="F13" s="13"/>
      <c r="G13" s="28"/>
      <c r="H13" s="13"/>
      <c r="I13" s="13"/>
      <c r="J13" s="13"/>
      <c r="K13" s="13"/>
      <c r="L13" s="13"/>
      <c r="M13" s="13"/>
      <c r="N13" s="19"/>
      <c r="O13" s="19"/>
      <c r="P13" s="13"/>
      <c r="Q13" s="13"/>
      <c r="R13" s="19"/>
      <c r="S13" s="21"/>
      <c r="T13" s="19"/>
      <c r="U13" s="13"/>
      <c r="V13" s="13"/>
      <c r="W13" s="13"/>
      <c r="X13" s="13"/>
      <c r="Y13" s="13"/>
      <c r="Z13" s="13"/>
      <c r="AA13" s="13"/>
      <c r="AB13" s="13"/>
    </row>
    <row r="14" spans="1:28" x14ac:dyDescent="0.25">
      <c r="A14" s="13"/>
      <c r="B14" s="13"/>
      <c r="C14" s="14"/>
      <c r="D14" s="13"/>
      <c r="E14" s="13"/>
      <c r="F14" s="13"/>
      <c r="G14" s="16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9"/>
      <c r="S14" s="21"/>
      <c r="T14" s="19"/>
      <c r="U14" s="13"/>
      <c r="V14" s="13"/>
      <c r="W14" s="13"/>
      <c r="X14" s="13"/>
      <c r="Y14" s="13"/>
      <c r="Z14" s="13"/>
      <c r="AA14" s="13"/>
      <c r="AB14" s="13"/>
    </row>
    <row r="15" spans="1:28" x14ac:dyDescent="0.25">
      <c r="A15" s="13"/>
      <c r="B15" s="13"/>
      <c r="C15" s="14"/>
      <c r="D15" s="13"/>
      <c r="E15" s="17" t="s">
        <v>22</v>
      </c>
      <c r="F15" s="17"/>
      <c r="G15" s="16"/>
      <c r="H15" s="13">
        <f>SUM(H11:H14)</f>
        <v>5</v>
      </c>
      <c r="I15" s="13">
        <f>SUM(I11:I14)</f>
        <v>0</v>
      </c>
      <c r="J15" s="13"/>
      <c r="K15" s="13">
        <f>SUM(K11:K14)</f>
        <v>25</v>
      </c>
      <c r="L15" s="13">
        <f>SUM(L11:L14)</f>
        <v>25</v>
      </c>
      <c r="M15" s="13">
        <f>SUM(M11:M14)</f>
        <v>25</v>
      </c>
      <c r="N15" s="13"/>
      <c r="O15" s="13"/>
      <c r="P15" s="13"/>
      <c r="Q15" s="13"/>
      <c r="R15" s="22"/>
      <c r="S15" s="26"/>
      <c r="T15" s="19"/>
      <c r="U15" s="13"/>
      <c r="V15" s="13"/>
      <c r="W15" s="13"/>
      <c r="X15" s="13"/>
      <c r="Y15" s="13"/>
      <c r="Z15" s="13"/>
      <c r="AA15" s="13"/>
      <c r="AB15" s="13"/>
    </row>
    <row r="16" spans="1:28" x14ac:dyDescent="0.25">
      <c r="A16" s="13"/>
      <c r="B16" s="13"/>
      <c r="C16" s="14"/>
      <c r="D16" s="13"/>
      <c r="E16" s="17"/>
      <c r="F16" s="17"/>
      <c r="G16" s="16"/>
      <c r="H16" s="13"/>
      <c r="I16" s="13"/>
      <c r="J16" s="13"/>
      <c r="K16" s="13"/>
      <c r="L16" s="13"/>
      <c r="M16" s="13"/>
      <c r="N16" s="13"/>
      <c r="O16" s="13"/>
      <c r="P16" s="13"/>
      <c r="Q16" s="13" t="s">
        <v>23</v>
      </c>
      <c r="R16" s="22"/>
      <c r="S16" s="26"/>
      <c r="T16" s="19"/>
      <c r="U16" s="13"/>
      <c r="V16" s="13"/>
      <c r="W16" s="13"/>
      <c r="X16" s="13"/>
      <c r="Y16" s="13"/>
      <c r="Z16" s="13"/>
      <c r="AA16" s="13"/>
      <c r="AB16" s="13"/>
    </row>
    <row r="17" spans="1:28" x14ac:dyDescent="0.25">
      <c r="A17" s="13"/>
      <c r="B17" s="17" t="str">
        <f>B3</f>
        <v>RA-02</v>
      </c>
      <c r="C17" s="24"/>
      <c r="D17" s="17"/>
      <c r="E17" s="17" t="s">
        <v>24</v>
      </c>
      <c r="F17" s="17"/>
      <c r="G17" s="16"/>
      <c r="H17" s="13">
        <f>H15+I15/3</f>
        <v>5</v>
      </c>
      <c r="I17" s="13" t="s">
        <v>25</v>
      </c>
      <c r="J17" s="13"/>
      <c r="K17" s="13">
        <f>MAX(K15:M15)</f>
        <v>25</v>
      </c>
      <c r="L17" s="13" t="s">
        <v>10</v>
      </c>
      <c r="M17" s="13"/>
      <c r="N17" s="13"/>
      <c r="O17" s="13"/>
      <c r="P17" s="13"/>
      <c r="Q17" s="13"/>
      <c r="R17" s="22"/>
      <c r="S17" s="26"/>
      <c r="T17" s="19"/>
      <c r="U17" s="13"/>
      <c r="V17" s="13"/>
      <c r="W17" s="13"/>
      <c r="X17" s="13"/>
      <c r="Y17" s="13"/>
      <c r="Z17" s="13"/>
      <c r="AA17" s="13"/>
      <c r="AB17" s="13"/>
    </row>
    <row r="18" spans="1:28" x14ac:dyDescent="0.25">
      <c r="A18" s="13"/>
      <c r="B18" s="13"/>
      <c r="C18" s="14"/>
      <c r="D18" s="13"/>
      <c r="E18" s="17" t="s">
        <v>26</v>
      </c>
      <c r="F18" s="17"/>
      <c r="G18" s="16"/>
      <c r="H18" s="13">
        <f>H17</f>
        <v>5</v>
      </c>
      <c r="I18" s="13" t="s">
        <v>25</v>
      </c>
      <c r="J18" s="13"/>
      <c r="K18" s="13">
        <f>K17</f>
        <v>25</v>
      </c>
      <c r="L18" s="13" t="s">
        <v>10</v>
      </c>
      <c r="M18" s="13"/>
      <c r="N18" s="13"/>
      <c r="O18" s="13"/>
      <c r="P18" s="13"/>
      <c r="Q18" s="13"/>
      <c r="R18" s="22"/>
      <c r="S18" s="26"/>
      <c r="T18" s="19"/>
      <c r="U18" s="13"/>
      <c r="V18" s="13"/>
      <c r="W18" s="13"/>
      <c r="X18" s="13"/>
      <c r="Y18" s="13"/>
      <c r="Z18" s="13"/>
      <c r="AA18" s="13"/>
      <c r="AB18" s="13"/>
    </row>
    <row r="19" spans="1:28" x14ac:dyDescent="0.25">
      <c r="A19" s="13"/>
      <c r="B19" s="13"/>
      <c r="C19" s="14"/>
      <c r="D19" s="13"/>
      <c r="E19" s="17" t="s">
        <v>27</v>
      </c>
      <c r="F19" s="17"/>
      <c r="G19" s="16"/>
      <c r="H19" s="13"/>
      <c r="I19" s="13"/>
      <c r="J19" s="13"/>
      <c r="K19" s="17">
        <v>25</v>
      </c>
      <c r="L19" s="13" t="s">
        <v>10</v>
      </c>
      <c r="M19" s="17" t="s">
        <v>28</v>
      </c>
      <c r="N19" s="13"/>
      <c r="O19" s="13"/>
      <c r="P19" s="13"/>
      <c r="Q19" s="13"/>
      <c r="R19" s="22"/>
      <c r="S19" s="26"/>
      <c r="T19" s="19"/>
      <c r="U19" s="13"/>
      <c r="V19" s="13"/>
      <c r="W19" s="13"/>
      <c r="X19" s="13"/>
      <c r="Y19" s="13"/>
      <c r="Z19" s="13"/>
      <c r="AA19" s="13"/>
      <c r="AB19" s="13"/>
    </row>
    <row r="20" spans="1:28" x14ac:dyDescent="0.25">
      <c r="A20" s="13"/>
      <c r="B20" s="13"/>
      <c r="C20" s="14"/>
      <c r="D20" s="13"/>
      <c r="E20" s="17" t="s">
        <v>29</v>
      </c>
      <c r="F20" s="17"/>
      <c r="G20" s="16"/>
      <c r="H20" s="13"/>
      <c r="I20" s="13"/>
      <c r="J20" s="13"/>
      <c r="K20" s="17">
        <v>16</v>
      </c>
      <c r="L20" s="13" t="s">
        <v>10</v>
      </c>
      <c r="M20" s="13"/>
      <c r="N20" s="13"/>
      <c r="O20" s="13"/>
      <c r="P20" s="13"/>
      <c r="Q20" s="13"/>
      <c r="R20" s="22"/>
      <c r="S20" s="26"/>
      <c r="T20" s="19"/>
      <c r="U20" s="13"/>
      <c r="V20" s="13"/>
      <c r="W20" s="13"/>
      <c r="X20" s="13"/>
      <c r="Y20" s="13"/>
      <c r="Z20" s="13"/>
      <c r="AA20" s="13"/>
      <c r="AB20" s="13"/>
    </row>
    <row r="21" spans="1:28" x14ac:dyDescent="0.25">
      <c r="A21" s="13"/>
      <c r="B21" s="13"/>
      <c r="C21" s="14"/>
      <c r="D21" s="13"/>
      <c r="E21" s="17" t="s">
        <v>30</v>
      </c>
      <c r="F21" s="13"/>
      <c r="G21" s="27"/>
      <c r="H21" s="13"/>
      <c r="I21" s="13"/>
      <c r="J21" s="13"/>
      <c r="K21" s="17" t="s">
        <v>2</v>
      </c>
      <c r="L21" s="17" t="s">
        <v>33</v>
      </c>
      <c r="M21" s="13"/>
      <c r="N21" s="13"/>
      <c r="O21" s="13"/>
      <c r="P21" s="13"/>
      <c r="Q21" s="13"/>
      <c r="R21" s="22"/>
      <c r="S21" s="26"/>
      <c r="T21" s="19"/>
      <c r="U21" s="13"/>
      <c r="V21" s="13"/>
      <c r="W21" s="13"/>
      <c r="X21" s="13"/>
      <c r="Y21" s="13"/>
      <c r="Z21" s="13"/>
      <c r="AA21" s="13"/>
      <c r="AB21" s="13"/>
    </row>
  </sheetData>
  <pageMargins left="0.70833333333333304" right="0.70833333333333304" top="0.78749999999999998" bottom="0.78749999999999998" header="0.51180555555555496" footer="0.51180555555555496"/>
  <pageSetup paperSize="8" scale="75" firstPageNumber="0" fitToHeight="4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62299-C860-4389-84B5-D8899A701654}">
  <sheetPr>
    <pageSetUpPr fitToPage="1"/>
  </sheetPr>
  <dimension ref="A2:AB36"/>
  <sheetViews>
    <sheetView tabSelected="1" view="pageBreakPreview" zoomScaleNormal="100" workbookViewId="0">
      <selection activeCell="B3" sqref="B3"/>
    </sheetView>
  </sheetViews>
  <sheetFormatPr defaultRowHeight="15" x14ac:dyDescent="0.25"/>
  <cols>
    <col min="1" max="1" width="8.7109375" customWidth="1"/>
    <col min="2" max="2" width="13.42578125" customWidth="1"/>
    <col min="3" max="3" width="12.28515625" style="1" customWidth="1"/>
    <col min="4" max="4" width="4.28515625" customWidth="1"/>
    <col min="5" max="5" width="30" customWidth="1"/>
    <col min="6" max="6" width="8.7109375" style="4" customWidth="1"/>
    <col min="7" max="14" width="8.85546875" customWidth="1"/>
    <col min="15" max="15" width="2.42578125" customWidth="1"/>
    <col min="16" max="16" width="13" customWidth="1"/>
    <col min="17" max="17" width="11.42578125" style="2" customWidth="1"/>
    <col min="18" max="18" width="3.85546875" style="3" customWidth="1"/>
    <col min="19" max="19" width="10.140625" style="2" customWidth="1"/>
    <col min="20" max="27" width="9.140625" customWidth="1"/>
    <col min="28" max="28" width="5.140625" customWidth="1"/>
    <col min="29" max="1027" width="8.7109375" customWidth="1"/>
  </cols>
  <sheetData>
    <row r="2" spans="1:28" x14ac:dyDescent="0.25">
      <c r="B2" s="5">
        <v>43762</v>
      </c>
      <c r="C2" s="6"/>
      <c r="D2" s="5"/>
      <c r="Q2" s="8">
        <f>B2</f>
        <v>43762</v>
      </c>
      <c r="R2" s="9"/>
      <c r="T2" s="7"/>
      <c r="U2" s="7"/>
      <c r="V2" s="7"/>
    </row>
    <row r="3" spans="1:28" x14ac:dyDescent="0.25">
      <c r="B3" s="7" t="s">
        <v>66</v>
      </c>
      <c r="C3" s="10"/>
      <c r="D3" s="7"/>
      <c r="Q3" s="8" t="str">
        <f>B3</f>
        <v>RA-11</v>
      </c>
      <c r="R3" s="9"/>
      <c r="T3" s="7"/>
      <c r="U3" s="7"/>
      <c r="V3" s="7"/>
    </row>
    <row r="4" spans="1:28" x14ac:dyDescent="0.25">
      <c r="B4" s="7" t="s">
        <v>40</v>
      </c>
      <c r="C4" s="10"/>
      <c r="D4" s="7"/>
      <c r="Q4" s="11" t="s">
        <v>0</v>
      </c>
      <c r="R4" s="9"/>
      <c r="T4" s="7"/>
      <c r="U4" s="7"/>
      <c r="V4" s="7"/>
    </row>
    <row r="5" spans="1:28" x14ac:dyDescent="0.25">
      <c r="B5" s="12" t="s">
        <v>67</v>
      </c>
      <c r="C5" s="10"/>
      <c r="D5" s="7"/>
      <c r="G5" s="7"/>
      <c r="H5" s="7"/>
      <c r="Q5" s="11"/>
      <c r="R5" s="9"/>
      <c r="S5" s="8"/>
    </row>
    <row r="6" spans="1:28" x14ac:dyDescent="0.25">
      <c r="A6" s="13"/>
      <c r="B6" s="13"/>
      <c r="C6" s="14"/>
      <c r="D6" s="13"/>
      <c r="E6" s="13"/>
      <c r="F6" s="16"/>
      <c r="G6" s="17"/>
      <c r="H6" s="17"/>
      <c r="I6" s="13"/>
      <c r="J6" s="13"/>
      <c r="K6" s="13"/>
      <c r="L6" s="13"/>
      <c r="M6" s="13"/>
      <c r="N6" s="13"/>
      <c r="O6" s="13"/>
      <c r="P6" s="13"/>
      <c r="Q6" s="18"/>
      <c r="R6" s="15"/>
      <c r="S6" s="19"/>
      <c r="T6" s="13"/>
      <c r="U6" s="17" t="s">
        <v>1</v>
      </c>
      <c r="V6" s="20" t="s">
        <v>2</v>
      </c>
      <c r="W6" s="20" t="s">
        <v>2</v>
      </c>
      <c r="X6" s="20" t="s">
        <v>2</v>
      </c>
      <c r="Y6" s="20" t="s">
        <v>2</v>
      </c>
      <c r="Z6" s="20" t="s">
        <v>2</v>
      </c>
      <c r="AA6" s="17" t="s">
        <v>31</v>
      </c>
      <c r="AB6" s="13"/>
    </row>
    <row r="7" spans="1:28" x14ac:dyDescent="0.25">
      <c r="A7" s="13"/>
      <c r="B7" s="13"/>
      <c r="C7" s="14"/>
      <c r="D7" s="13"/>
      <c r="E7" s="13"/>
      <c r="F7" s="16"/>
      <c r="G7" s="13"/>
      <c r="H7" s="13"/>
      <c r="I7" s="13"/>
      <c r="J7" s="13"/>
      <c r="K7" s="13"/>
      <c r="L7" s="13"/>
      <c r="M7" s="13"/>
      <c r="N7" s="13"/>
      <c r="O7" s="13"/>
      <c r="P7" s="13"/>
      <c r="Q7" s="19"/>
      <c r="R7" s="21"/>
      <c r="S7" s="19"/>
      <c r="T7" s="13"/>
      <c r="U7" s="17" t="s">
        <v>3</v>
      </c>
      <c r="V7" s="20" t="s">
        <v>4</v>
      </c>
      <c r="W7" s="20" t="s">
        <v>33</v>
      </c>
      <c r="X7" s="20" t="s">
        <v>53</v>
      </c>
      <c r="Y7" s="20" t="s">
        <v>34</v>
      </c>
      <c r="Z7" s="20" t="s">
        <v>33</v>
      </c>
      <c r="AA7" s="20" t="s">
        <v>5</v>
      </c>
      <c r="AB7" s="13"/>
    </row>
    <row r="8" spans="1:28" x14ac:dyDescent="0.25">
      <c r="A8" s="13"/>
      <c r="B8" s="13"/>
      <c r="C8" s="14"/>
      <c r="D8" s="13"/>
      <c r="E8" s="13"/>
      <c r="F8" s="16"/>
      <c r="G8" s="22"/>
      <c r="H8" s="22"/>
      <c r="I8" s="22"/>
      <c r="J8" s="22"/>
      <c r="K8" s="22"/>
      <c r="L8" s="22"/>
      <c r="M8" s="22"/>
      <c r="N8" s="22"/>
      <c r="O8" s="17"/>
      <c r="P8" s="17"/>
      <c r="Q8" s="22"/>
      <c r="R8" s="21"/>
      <c r="S8" s="19"/>
      <c r="T8" s="13"/>
      <c r="U8" s="13" t="s">
        <v>6</v>
      </c>
      <c r="V8" s="23">
        <f>SUM(V10:V34)</f>
        <v>300</v>
      </c>
      <c r="W8" s="23">
        <f>SUM(W10:W34)</f>
        <v>20</v>
      </c>
      <c r="X8" s="23">
        <f>SUM(X10:X36)</f>
        <v>20</v>
      </c>
      <c r="Y8" s="23">
        <f>SUM(Y10:Y36)</f>
        <v>0</v>
      </c>
      <c r="Z8" s="23">
        <f>SUM(Z10:Z36)</f>
        <v>0</v>
      </c>
      <c r="AA8" s="23">
        <f>SUM(AA10:AA40)</f>
        <v>0</v>
      </c>
      <c r="AB8" s="13"/>
    </row>
    <row r="9" spans="1:28" x14ac:dyDescent="0.25">
      <c r="A9" s="13"/>
      <c r="B9" s="17"/>
      <c r="C9" s="24"/>
      <c r="D9" s="17"/>
      <c r="E9" s="15"/>
      <c r="F9" s="27" t="s">
        <v>7</v>
      </c>
      <c r="G9" s="13"/>
      <c r="H9" s="13"/>
      <c r="I9" s="13"/>
      <c r="J9" s="13"/>
      <c r="K9" s="13"/>
      <c r="L9" s="13"/>
      <c r="M9" s="13"/>
      <c r="N9" s="13"/>
      <c r="O9" s="13"/>
      <c r="P9" s="13"/>
      <c r="Q9" s="18"/>
      <c r="R9" s="15"/>
      <c r="S9" s="19"/>
      <c r="T9" s="13"/>
      <c r="U9" s="13"/>
      <c r="V9" s="13"/>
      <c r="W9" s="13"/>
      <c r="X9" s="13"/>
      <c r="Y9" s="13"/>
      <c r="Z9" s="13"/>
      <c r="AA9" s="13"/>
      <c r="AB9" s="13"/>
    </row>
    <row r="10" spans="1:28" x14ac:dyDescent="0.25">
      <c r="A10" s="13"/>
      <c r="B10" s="17"/>
      <c r="C10" s="24"/>
      <c r="D10" s="17"/>
      <c r="E10" s="13"/>
      <c r="F10" s="27" t="s">
        <v>63</v>
      </c>
      <c r="G10" s="22" t="s">
        <v>8</v>
      </c>
      <c r="H10" s="22" t="s">
        <v>9</v>
      </c>
      <c r="I10" s="22" t="s">
        <v>10</v>
      </c>
      <c r="J10" s="22" t="s">
        <v>11</v>
      </c>
      <c r="K10" s="22" t="s">
        <v>12</v>
      </c>
      <c r="L10" s="22" t="s">
        <v>13</v>
      </c>
      <c r="M10" s="22" t="s">
        <v>14</v>
      </c>
      <c r="N10" s="22" t="s">
        <v>15</v>
      </c>
      <c r="O10" s="17"/>
      <c r="P10" s="17" t="s">
        <v>16</v>
      </c>
      <c r="Q10" s="22" t="s">
        <v>17</v>
      </c>
      <c r="R10" s="21"/>
      <c r="S10" s="19"/>
      <c r="T10" s="13"/>
      <c r="U10" s="13"/>
      <c r="V10" s="13"/>
      <c r="W10" s="22"/>
      <c r="X10" s="22"/>
      <c r="Y10" s="13"/>
      <c r="Z10" s="13"/>
      <c r="AA10" s="13"/>
      <c r="AB10" s="13"/>
    </row>
    <row r="11" spans="1:28" x14ac:dyDescent="0.25">
      <c r="A11" s="13"/>
      <c r="B11" s="17"/>
      <c r="C11" s="24" t="s">
        <v>59</v>
      </c>
      <c r="D11" s="17"/>
      <c r="E11" s="25" t="s">
        <v>72</v>
      </c>
      <c r="F11" s="28" t="s">
        <v>68</v>
      </c>
      <c r="G11" s="13"/>
      <c r="H11" s="13"/>
      <c r="I11" s="13">
        <v>8</v>
      </c>
      <c r="J11" s="13">
        <v>8</v>
      </c>
      <c r="K11" s="13">
        <v>8</v>
      </c>
      <c r="L11" s="13">
        <v>8</v>
      </c>
      <c r="M11" s="19" t="s">
        <v>71</v>
      </c>
      <c r="N11" s="19" t="s">
        <v>19</v>
      </c>
      <c r="O11" s="13"/>
      <c r="P11" s="13" t="s">
        <v>32</v>
      </c>
      <c r="Q11" s="19" t="s">
        <v>89</v>
      </c>
      <c r="R11" s="21">
        <v>201</v>
      </c>
      <c r="S11" s="19" t="s">
        <v>2</v>
      </c>
      <c r="T11" s="13" t="s">
        <v>33</v>
      </c>
      <c r="U11" s="13">
        <v>10</v>
      </c>
      <c r="V11" s="13"/>
      <c r="W11" s="13">
        <f>U11</f>
        <v>10</v>
      </c>
      <c r="X11" s="13"/>
      <c r="Y11" s="13"/>
      <c r="Z11" s="13"/>
      <c r="AA11" s="13"/>
      <c r="AB11" s="13" t="s">
        <v>18</v>
      </c>
    </row>
    <row r="12" spans="1:28" x14ac:dyDescent="0.25">
      <c r="A12" s="13"/>
      <c r="B12" s="17"/>
      <c r="C12" s="24" t="s">
        <v>59</v>
      </c>
      <c r="D12" s="17"/>
      <c r="E12" s="25" t="s">
        <v>79</v>
      </c>
      <c r="F12" s="28" t="s">
        <v>68</v>
      </c>
      <c r="G12" s="13"/>
      <c r="H12" s="13"/>
      <c r="I12" s="13"/>
      <c r="J12" s="13"/>
      <c r="K12" s="13"/>
      <c r="L12" s="13"/>
      <c r="M12" s="19" t="s">
        <v>35</v>
      </c>
      <c r="N12" s="19" t="s">
        <v>19</v>
      </c>
      <c r="O12" s="13"/>
      <c r="P12" s="13" t="s">
        <v>20</v>
      </c>
      <c r="Q12" s="19" t="s">
        <v>89</v>
      </c>
      <c r="R12" s="21">
        <f t="shared" ref="R12:R19" si="0">R11+1</f>
        <v>202</v>
      </c>
      <c r="S12" s="19" t="s">
        <v>2</v>
      </c>
      <c r="T12" s="13" t="s">
        <v>4</v>
      </c>
      <c r="U12" s="13">
        <v>10</v>
      </c>
      <c r="V12" s="13">
        <f t="shared" ref="V12:V19" si="1">U12</f>
        <v>10</v>
      </c>
      <c r="W12" s="13"/>
      <c r="X12" s="13"/>
      <c r="Y12" s="13"/>
      <c r="Z12" s="13"/>
      <c r="AA12" s="13"/>
      <c r="AB12" s="13" t="s">
        <v>18</v>
      </c>
    </row>
    <row r="13" spans="1:28" x14ac:dyDescent="0.25">
      <c r="A13" s="13"/>
      <c r="B13" s="17"/>
      <c r="C13" s="24" t="s">
        <v>59</v>
      </c>
      <c r="D13" s="17"/>
      <c r="E13" s="25" t="s">
        <v>80</v>
      </c>
      <c r="F13" s="28" t="s">
        <v>68</v>
      </c>
      <c r="G13" s="13"/>
      <c r="H13" s="13"/>
      <c r="I13" s="13"/>
      <c r="J13" s="13"/>
      <c r="K13" s="13"/>
      <c r="L13" s="13"/>
      <c r="M13" s="19" t="s">
        <v>35</v>
      </c>
      <c r="N13" s="19" t="s">
        <v>19</v>
      </c>
      <c r="O13" s="13"/>
      <c r="P13" s="13" t="s">
        <v>20</v>
      </c>
      <c r="Q13" s="19" t="s">
        <v>89</v>
      </c>
      <c r="R13" s="21">
        <f t="shared" si="0"/>
        <v>203</v>
      </c>
      <c r="S13" s="19" t="s">
        <v>2</v>
      </c>
      <c r="T13" s="13" t="s">
        <v>4</v>
      </c>
      <c r="U13" s="13">
        <v>10</v>
      </c>
      <c r="V13" s="13">
        <f t="shared" si="1"/>
        <v>10</v>
      </c>
      <c r="W13" s="13"/>
      <c r="X13" s="13"/>
      <c r="Y13" s="13"/>
      <c r="Z13" s="13"/>
      <c r="AA13" s="13"/>
      <c r="AB13" s="13" t="s">
        <v>18</v>
      </c>
    </row>
    <row r="14" spans="1:28" x14ac:dyDescent="0.25">
      <c r="A14" s="13"/>
      <c r="B14" s="17"/>
      <c r="C14" s="24" t="s">
        <v>59</v>
      </c>
      <c r="D14" s="17"/>
      <c r="E14" s="25" t="s">
        <v>74</v>
      </c>
      <c r="F14" s="28"/>
      <c r="G14" s="13"/>
      <c r="H14" s="13">
        <v>5.0000000000000001E-3</v>
      </c>
      <c r="I14" s="13"/>
      <c r="J14" s="13"/>
      <c r="K14" s="13"/>
      <c r="L14" s="13">
        <v>0.02</v>
      </c>
      <c r="M14" s="19" t="s">
        <v>73</v>
      </c>
      <c r="N14" s="19" t="s">
        <v>19</v>
      </c>
      <c r="O14" s="13"/>
      <c r="P14" s="13" t="s">
        <v>20</v>
      </c>
      <c r="Q14" s="19" t="s">
        <v>89</v>
      </c>
      <c r="R14" s="21">
        <f t="shared" si="0"/>
        <v>204</v>
      </c>
      <c r="S14" s="19" t="s">
        <v>2</v>
      </c>
      <c r="T14" s="13" t="s">
        <v>4</v>
      </c>
      <c r="U14" s="13">
        <v>40</v>
      </c>
      <c r="V14" s="13">
        <f t="shared" si="1"/>
        <v>40</v>
      </c>
      <c r="W14" s="13"/>
      <c r="X14" s="13"/>
      <c r="Y14" s="13"/>
      <c r="Z14" s="13"/>
      <c r="AA14" s="13"/>
      <c r="AB14" s="13" t="s">
        <v>18</v>
      </c>
    </row>
    <row r="15" spans="1:28" x14ac:dyDescent="0.25">
      <c r="A15" s="13"/>
      <c r="B15" s="17"/>
      <c r="C15" s="24" t="s">
        <v>59</v>
      </c>
      <c r="D15" s="17"/>
      <c r="E15" s="25" t="s">
        <v>76</v>
      </c>
      <c r="F15" s="28"/>
      <c r="G15" s="13"/>
      <c r="H15" s="13">
        <v>5.0000000000000001E-3</v>
      </c>
      <c r="I15" s="13"/>
      <c r="J15" s="13"/>
      <c r="K15" s="13"/>
      <c r="L15" s="13">
        <v>0.02</v>
      </c>
      <c r="M15" s="19" t="s">
        <v>73</v>
      </c>
      <c r="N15" s="19" t="s">
        <v>19</v>
      </c>
      <c r="O15" s="13"/>
      <c r="P15" s="13" t="s">
        <v>20</v>
      </c>
      <c r="Q15" s="19" t="s">
        <v>89</v>
      </c>
      <c r="R15" s="21">
        <f t="shared" si="0"/>
        <v>205</v>
      </c>
      <c r="S15" s="19" t="s">
        <v>2</v>
      </c>
      <c r="T15" s="13" t="s">
        <v>4</v>
      </c>
      <c r="U15" s="13">
        <v>40</v>
      </c>
      <c r="V15" s="13">
        <f t="shared" si="1"/>
        <v>40</v>
      </c>
      <c r="W15" s="13"/>
      <c r="X15" s="13"/>
      <c r="Y15" s="13"/>
      <c r="Z15" s="13"/>
      <c r="AA15" s="13"/>
      <c r="AB15" s="13" t="s">
        <v>18</v>
      </c>
    </row>
    <row r="16" spans="1:28" x14ac:dyDescent="0.25">
      <c r="A16" s="13"/>
      <c r="B16" s="17"/>
      <c r="C16" s="24" t="s">
        <v>59</v>
      </c>
      <c r="D16" s="17"/>
      <c r="E16" s="25" t="s">
        <v>76</v>
      </c>
      <c r="F16" s="28"/>
      <c r="G16" s="13"/>
      <c r="H16" s="13">
        <v>5.0000000000000001E-3</v>
      </c>
      <c r="I16" s="13"/>
      <c r="J16" s="13"/>
      <c r="K16" s="13"/>
      <c r="L16" s="13">
        <v>0.02</v>
      </c>
      <c r="M16" s="19" t="s">
        <v>73</v>
      </c>
      <c r="N16" s="19" t="s">
        <v>19</v>
      </c>
      <c r="O16" s="13"/>
      <c r="P16" s="13" t="s">
        <v>20</v>
      </c>
      <c r="Q16" s="19" t="s">
        <v>89</v>
      </c>
      <c r="R16" s="21">
        <f t="shared" si="0"/>
        <v>206</v>
      </c>
      <c r="S16" s="19" t="s">
        <v>2</v>
      </c>
      <c r="T16" s="13" t="s">
        <v>4</v>
      </c>
      <c r="U16" s="13">
        <v>40</v>
      </c>
      <c r="V16" s="13">
        <f t="shared" si="1"/>
        <v>40</v>
      </c>
      <c r="W16" s="13"/>
      <c r="X16" s="13"/>
      <c r="Y16" s="13"/>
      <c r="Z16" s="13"/>
      <c r="AA16" s="13"/>
      <c r="AB16" s="13" t="s">
        <v>18</v>
      </c>
    </row>
    <row r="17" spans="1:28" x14ac:dyDescent="0.25">
      <c r="A17" s="13"/>
      <c r="B17" s="17"/>
      <c r="C17" s="24" t="s">
        <v>59</v>
      </c>
      <c r="D17" s="17"/>
      <c r="E17" s="25" t="s">
        <v>76</v>
      </c>
      <c r="F17" s="28"/>
      <c r="G17" s="13"/>
      <c r="H17" s="13">
        <v>5.0000000000000001E-3</v>
      </c>
      <c r="I17" s="13"/>
      <c r="J17" s="13"/>
      <c r="K17" s="13"/>
      <c r="L17" s="13">
        <v>0.02</v>
      </c>
      <c r="M17" s="19" t="s">
        <v>73</v>
      </c>
      <c r="N17" s="19" t="s">
        <v>19</v>
      </c>
      <c r="O17" s="13"/>
      <c r="P17" s="13" t="s">
        <v>20</v>
      </c>
      <c r="Q17" s="19" t="s">
        <v>89</v>
      </c>
      <c r="R17" s="21">
        <f t="shared" si="0"/>
        <v>207</v>
      </c>
      <c r="S17" s="19" t="s">
        <v>2</v>
      </c>
      <c r="T17" s="13" t="s">
        <v>4</v>
      </c>
      <c r="U17" s="13">
        <v>40</v>
      </c>
      <c r="V17" s="13">
        <f t="shared" si="1"/>
        <v>40</v>
      </c>
      <c r="W17" s="13"/>
      <c r="X17" s="13"/>
      <c r="Y17" s="13"/>
      <c r="Z17" s="13"/>
      <c r="AA17" s="13"/>
      <c r="AB17" s="13" t="s">
        <v>18</v>
      </c>
    </row>
    <row r="18" spans="1:28" x14ac:dyDescent="0.25">
      <c r="A18" s="13"/>
      <c r="B18" s="17"/>
      <c r="C18" s="24" t="s">
        <v>59</v>
      </c>
      <c r="D18" s="17"/>
      <c r="E18" s="25" t="s">
        <v>76</v>
      </c>
      <c r="F18" s="28"/>
      <c r="G18" s="13"/>
      <c r="H18" s="13">
        <v>5.0000000000000001E-3</v>
      </c>
      <c r="I18" s="13"/>
      <c r="J18" s="13"/>
      <c r="K18" s="13"/>
      <c r="L18" s="13">
        <v>0.02</v>
      </c>
      <c r="M18" s="19" t="s">
        <v>73</v>
      </c>
      <c r="N18" s="19" t="s">
        <v>19</v>
      </c>
      <c r="O18" s="13"/>
      <c r="P18" s="13" t="s">
        <v>20</v>
      </c>
      <c r="Q18" s="19" t="s">
        <v>89</v>
      </c>
      <c r="R18" s="21">
        <f t="shared" si="0"/>
        <v>208</v>
      </c>
      <c r="S18" s="19" t="s">
        <v>2</v>
      </c>
      <c r="T18" s="13" t="s">
        <v>4</v>
      </c>
      <c r="U18" s="13">
        <v>40</v>
      </c>
      <c r="V18" s="13">
        <f t="shared" si="1"/>
        <v>40</v>
      </c>
      <c r="W18" s="13"/>
      <c r="X18" s="13"/>
      <c r="Y18" s="13"/>
      <c r="Z18" s="13"/>
      <c r="AA18" s="13"/>
      <c r="AB18" s="13" t="s">
        <v>18</v>
      </c>
    </row>
    <row r="19" spans="1:28" x14ac:dyDescent="0.25">
      <c r="A19" s="13"/>
      <c r="B19" s="17"/>
      <c r="C19" s="24" t="s">
        <v>59</v>
      </c>
      <c r="D19" s="17"/>
      <c r="E19" s="25" t="s">
        <v>75</v>
      </c>
      <c r="F19" s="28"/>
      <c r="G19" s="13"/>
      <c r="H19" s="13">
        <v>5.0000000000000001E-3</v>
      </c>
      <c r="I19" s="13"/>
      <c r="J19" s="13"/>
      <c r="K19" s="13"/>
      <c r="L19" s="13">
        <v>0.02</v>
      </c>
      <c r="M19" s="19" t="s">
        <v>73</v>
      </c>
      <c r="N19" s="19" t="s">
        <v>19</v>
      </c>
      <c r="O19" s="13"/>
      <c r="P19" s="13" t="s">
        <v>20</v>
      </c>
      <c r="Q19" s="19" t="s">
        <v>89</v>
      </c>
      <c r="R19" s="21">
        <f t="shared" si="0"/>
        <v>209</v>
      </c>
      <c r="S19" s="19" t="s">
        <v>2</v>
      </c>
      <c r="T19" s="13" t="s">
        <v>4</v>
      </c>
      <c r="U19" s="13">
        <v>40</v>
      </c>
      <c r="V19" s="13">
        <f t="shared" si="1"/>
        <v>40</v>
      </c>
      <c r="W19" s="13"/>
      <c r="X19" s="13"/>
      <c r="Y19" s="13"/>
      <c r="Z19" s="13"/>
      <c r="AA19" s="13"/>
      <c r="AB19" s="13" t="s">
        <v>18</v>
      </c>
    </row>
    <row r="20" spans="1:28" x14ac:dyDescent="0.25">
      <c r="A20" s="13"/>
      <c r="B20" s="17"/>
      <c r="C20" s="24" t="s">
        <v>59</v>
      </c>
      <c r="D20" s="17"/>
      <c r="E20" s="25" t="s">
        <v>81</v>
      </c>
      <c r="F20" s="28" t="s">
        <v>83</v>
      </c>
      <c r="G20" s="13"/>
      <c r="H20" s="13"/>
      <c r="I20" s="13">
        <v>17</v>
      </c>
      <c r="J20" s="13">
        <v>17</v>
      </c>
      <c r="K20" s="13">
        <v>17</v>
      </c>
      <c r="L20" s="13">
        <v>17</v>
      </c>
      <c r="M20" s="19" t="s">
        <v>58</v>
      </c>
      <c r="N20" s="19" t="s">
        <v>19</v>
      </c>
      <c r="O20" s="13"/>
      <c r="P20" s="13" t="s">
        <v>32</v>
      </c>
      <c r="Q20" s="19" t="s">
        <v>89</v>
      </c>
      <c r="R20" s="21">
        <f>R11+1</f>
        <v>202</v>
      </c>
      <c r="S20" s="19" t="s">
        <v>2</v>
      </c>
      <c r="T20" s="13" t="s">
        <v>53</v>
      </c>
      <c r="U20" s="13">
        <v>10</v>
      </c>
      <c r="V20" s="13"/>
      <c r="W20" s="13"/>
      <c r="X20" s="13">
        <f>U20</f>
        <v>10</v>
      </c>
      <c r="Y20" s="13"/>
      <c r="Z20" s="13"/>
      <c r="AA20" s="13"/>
      <c r="AB20" s="13" t="s">
        <v>18</v>
      </c>
    </row>
    <row r="21" spans="1:28" x14ac:dyDescent="0.25">
      <c r="A21" s="13"/>
      <c r="B21" s="17"/>
      <c r="C21" s="24" t="s">
        <v>59</v>
      </c>
      <c r="D21" s="17"/>
      <c r="E21" s="25" t="s">
        <v>82</v>
      </c>
      <c r="F21" s="28" t="s">
        <v>84</v>
      </c>
      <c r="G21" s="13"/>
      <c r="H21" s="13"/>
      <c r="I21" s="13">
        <v>17</v>
      </c>
      <c r="J21" s="13">
        <v>17</v>
      </c>
      <c r="K21" s="13">
        <v>17</v>
      </c>
      <c r="L21" s="13">
        <v>17</v>
      </c>
      <c r="M21" s="19" t="s">
        <v>58</v>
      </c>
      <c r="N21" s="19" t="s">
        <v>19</v>
      </c>
      <c r="O21" s="13"/>
      <c r="P21" s="13" t="s">
        <v>32</v>
      </c>
      <c r="Q21" s="19" t="s">
        <v>89</v>
      </c>
      <c r="R21" s="21">
        <f>R20+1</f>
        <v>203</v>
      </c>
      <c r="S21" s="19" t="s">
        <v>2</v>
      </c>
      <c r="T21" s="13" t="s">
        <v>53</v>
      </c>
      <c r="U21" s="13">
        <v>10</v>
      </c>
      <c r="V21" s="13"/>
      <c r="W21" s="13"/>
      <c r="X21" s="13">
        <f>U21</f>
        <v>10</v>
      </c>
      <c r="Y21" s="13"/>
      <c r="Z21" s="13"/>
      <c r="AA21" s="13"/>
      <c r="AB21" s="13" t="s">
        <v>18</v>
      </c>
    </row>
    <row r="22" spans="1:28" x14ac:dyDescent="0.25">
      <c r="A22" s="13"/>
      <c r="B22" s="17"/>
      <c r="C22" s="24" t="s">
        <v>59</v>
      </c>
      <c r="D22" s="17"/>
      <c r="E22" s="25" t="s">
        <v>85</v>
      </c>
      <c r="F22" s="28" t="s">
        <v>69</v>
      </c>
      <c r="G22" s="13"/>
      <c r="H22" s="13"/>
      <c r="I22" s="13">
        <v>11</v>
      </c>
      <c r="J22" s="13">
        <v>11</v>
      </c>
      <c r="K22" s="13">
        <v>11</v>
      </c>
      <c r="L22" s="13">
        <v>11</v>
      </c>
      <c r="M22" s="19" t="s">
        <v>71</v>
      </c>
      <c r="N22" s="19" t="s">
        <v>19</v>
      </c>
      <c r="O22" s="13"/>
      <c r="P22" s="13" t="s">
        <v>32</v>
      </c>
      <c r="Q22" s="19" t="s">
        <v>89</v>
      </c>
      <c r="R22" s="21">
        <f t="shared" ref="R22:R26" si="2">R21+1</f>
        <v>204</v>
      </c>
      <c r="S22" s="19" t="s">
        <v>2</v>
      </c>
      <c r="T22" s="13" t="s">
        <v>33</v>
      </c>
      <c r="U22" s="13">
        <v>10</v>
      </c>
      <c r="V22" s="13"/>
      <c r="W22" s="13">
        <f>U22</f>
        <v>10</v>
      </c>
      <c r="X22" s="13"/>
      <c r="Y22" s="13"/>
      <c r="Z22" s="13"/>
      <c r="AA22" s="13"/>
      <c r="AB22" s="13" t="s">
        <v>18</v>
      </c>
    </row>
    <row r="23" spans="1:28" x14ac:dyDescent="0.25">
      <c r="A23" s="13"/>
      <c r="B23" s="17"/>
      <c r="C23" s="24" t="s">
        <v>59</v>
      </c>
      <c r="D23" s="17"/>
      <c r="E23" s="25" t="s">
        <v>86</v>
      </c>
      <c r="F23" s="28" t="s">
        <v>70</v>
      </c>
      <c r="G23" s="13"/>
      <c r="H23" s="13">
        <v>0.06</v>
      </c>
      <c r="I23" s="13">
        <v>0.3</v>
      </c>
      <c r="J23" s="13"/>
      <c r="K23" s="13">
        <v>0.3</v>
      </c>
      <c r="L23" s="13"/>
      <c r="M23" s="19" t="s">
        <v>49</v>
      </c>
      <c r="N23" s="19" t="s">
        <v>21</v>
      </c>
      <c r="O23" s="13"/>
      <c r="P23" s="13" t="s">
        <v>20</v>
      </c>
      <c r="Q23" s="19" t="s">
        <v>89</v>
      </c>
      <c r="R23" s="21">
        <f t="shared" ref="R23:R25" si="3">R22+1</f>
        <v>205</v>
      </c>
      <c r="S23" s="19" t="s">
        <v>2</v>
      </c>
      <c r="T23" s="13" t="s">
        <v>4</v>
      </c>
      <c r="U23" s="13">
        <v>40</v>
      </c>
      <c r="V23" s="13">
        <f>U23</f>
        <v>40</v>
      </c>
      <c r="W23" s="13"/>
      <c r="X23" s="13"/>
      <c r="Y23" s="13"/>
      <c r="Z23" s="13"/>
      <c r="AA23" s="13"/>
      <c r="AB23" s="13" t="s">
        <v>18</v>
      </c>
    </row>
    <row r="24" spans="1:28" x14ac:dyDescent="0.25">
      <c r="A24" s="13"/>
      <c r="B24" s="17"/>
      <c r="C24" s="24" t="s">
        <v>63</v>
      </c>
      <c r="D24" s="13"/>
      <c r="E24" s="13" t="s">
        <v>61</v>
      </c>
      <c r="F24" s="16"/>
      <c r="G24" s="13"/>
      <c r="H24" s="13">
        <v>0.5</v>
      </c>
      <c r="I24" s="13">
        <v>3</v>
      </c>
      <c r="J24" s="13">
        <v>3</v>
      </c>
      <c r="K24" s="13"/>
      <c r="L24" s="13"/>
      <c r="M24" s="19" t="s">
        <v>62</v>
      </c>
      <c r="N24" s="19" t="s">
        <v>19</v>
      </c>
      <c r="O24" s="13"/>
      <c r="P24" s="13" t="s">
        <v>20</v>
      </c>
      <c r="Q24" s="19" t="s">
        <v>89</v>
      </c>
      <c r="R24" s="21">
        <f t="shared" si="3"/>
        <v>206</v>
      </c>
      <c r="S24" s="19" t="s">
        <v>6</v>
      </c>
      <c r="T24" s="13"/>
      <c r="U24" s="13"/>
      <c r="V24" s="13"/>
      <c r="W24" s="13"/>
      <c r="X24" s="13"/>
      <c r="Y24" s="13"/>
      <c r="Z24" s="13"/>
      <c r="AA24" s="13"/>
      <c r="AB24" s="13"/>
    </row>
    <row r="25" spans="1:28" x14ac:dyDescent="0.25">
      <c r="A25" s="13"/>
      <c r="B25" s="17"/>
      <c r="C25" s="24" t="s">
        <v>63</v>
      </c>
      <c r="D25" s="13"/>
      <c r="E25" s="13" t="s">
        <v>64</v>
      </c>
      <c r="F25" s="16"/>
      <c r="G25" s="13"/>
      <c r="H25" s="13"/>
      <c r="I25" s="13"/>
      <c r="J25" s="13"/>
      <c r="K25" s="13"/>
      <c r="L25" s="13"/>
      <c r="M25" s="19" t="s">
        <v>35</v>
      </c>
      <c r="N25" s="19" t="s">
        <v>19</v>
      </c>
      <c r="O25" s="13"/>
      <c r="P25" s="13" t="s">
        <v>20</v>
      </c>
      <c r="Q25" s="19" t="s">
        <v>89</v>
      </c>
      <c r="R25" s="21">
        <f t="shared" si="3"/>
        <v>207</v>
      </c>
      <c r="S25" s="19" t="s">
        <v>6</v>
      </c>
      <c r="T25" s="13"/>
      <c r="U25" s="13"/>
      <c r="V25" s="13"/>
      <c r="W25" s="13"/>
      <c r="X25" s="13"/>
      <c r="Y25" s="13"/>
      <c r="Z25" s="13"/>
      <c r="AA25" s="13"/>
      <c r="AB25" s="13"/>
    </row>
    <row r="26" spans="1:28" x14ac:dyDescent="0.25">
      <c r="A26" s="13"/>
      <c r="B26" s="17"/>
      <c r="C26" s="24" t="s">
        <v>63</v>
      </c>
      <c r="D26" s="13"/>
      <c r="E26" s="13" t="s">
        <v>65</v>
      </c>
      <c r="F26" s="16"/>
      <c r="G26" s="13"/>
      <c r="H26" s="13"/>
      <c r="I26" s="13"/>
      <c r="J26" s="13"/>
      <c r="K26" s="13"/>
      <c r="L26" s="13"/>
      <c r="M26" s="19" t="s">
        <v>35</v>
      </c>
      <c r="N26" s="19" t="s">
        <v>19</v>
      </c>
      <c r="O26" s="13"/>
      <c r="P26" s="13" t="s">
        <v>20</v>
      </c>
      <c r="Q26" s="19" t="s">
        <v>89</v>
      </c>
      <c r="R26" s="21">
        <f t="shared" si="2"/>
        <v>208</v>
      </c>
      <c r="S26" s="19" t="s">
        <v>6</v>
      </c>
      <c r="T26" s="13"/>
      <c r="U26" s="13"/>
      <c r="V26" s="13"/>
      <c r="W26" s="13"/>
      <c r="X26" s="13"/>
      <c r="Y26" s="13"/>
      <c r="Z26" s="13"/>
      <c r="AA26" s="13"/>
      <c r="AB26" s="13"/>
    </row>
    <row r="27" spans="1:28" x14ac:dyDescent="0.25">
      <c r="A27" s="13"/>
      <c r="B27" s="17"/>
      <c r="C27" s="24"/>
      <c r="D27" s="17"/>
      <c r="E27" s="25"/>
      <c r="F27" s="28"/>
      <c r="G27" s="13"/>
      <c r="H27" s="13"/>
      <c r="I27" s="13"/>
      <c r="J27" s="13"/>
      <c r="K27" s="13"/>
      <c r="L27" s="13"/>
      <c r="M27" s="19"/>
      <c r="N27" s="19"/>
      <c r="O27" s="13"/>
      <c r="P27" s="13"/>
      <c r="Q27" s="19"/>
      <c r="R27" s="21"/>
      <c r="S27" s="19"/>
      <c r="T27" s="13"/>
      <c r="U27" s="13"/>
      <c r="V27" s="13"/>
      <c r="W27" s="13"/>
      <c r="X27" s="13"/>
      <c r="Y27" s="13"/>
      <c r="Z27" s="13"/>
      <c r="AA27" s="13"/>
      <c r="AB27" s="13"/>
    </row>
    <row r="28" spans="1:28" x14ac:dyDescent="0.25">
      <c r="A28" s="13"/>
      <c r="B28" s="13"/>
      <c r="C28" s="14"/>
      <c r="D28" s="13"/>
      <c r="E28" s="13"/>
      <c r="F28" s="16"/>
      <c r="G28" s="13"/>
      <c r="H28" s="13"/>
      <c r="I28" s="13"/>
      <c r="J28" s="13"/>
      <c r="K28" s="13"/>
      <c r="L28" s="13"/>
      <c r="M28" s="19"/>
      <c r="N28" s="19"/>
      <c r="O28" s="13"/>
      <c r="P28" s="13"/>
      <c r="Q28" s="19"/>
      <c r="R28" s="21"/>
      <c r="S28" s="19"/>
      <c r="T28" s="13"/>
      <c r="U28" s="13"/>
      <c r="V28" s="13"/>
      <c r="W28" s="13"/>
      <c r="X28" s="13"/>
      <c r="Y28" s="13"/>
      <c r="Z28" s="13"/>
      <c r="AA28" s="13"/>
      <c r="AB28" s="13"/>
    </row>
    <row r="29" spans="1:28" x14ac:dyDescent="0.25">
      <c r="A29" s="13"/>
      <c r="B29" s="13"/>
      <c r="C29" s="14"/>
      <c r="D29" s="13"/>
      <c r="E29" s="13"/>
      <c r="F29" s="16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9"/>
      <c r="R29" s="21"/>
      <c r="S29" s="19"/>
      <c r="T29" s="13"/>
      <c r="U29" s="13"/>
      <c r="V29" s="13"/>
      <c r="W29" s="13"/>
      <c r="X29" s="13"/>
      <c r="Y29" s="13"/>
      <c r="Z29" s="13"/>
      <c r="AA29" s="13"/>
      <c r="AB29" s="13"/>
    </row>
    <row r="30" spans="1:28" x14ac:dyDescent="0.25">
      <c r="A30" s="13"/>
      <c r="B30" s="13"/>
      <c r="C30" s="14"/>
      <c r="D30" s="13"/>
      <c r="E30" s="17" t="s">
        <v>22</v>
      </c>
      <c r="F30" s="16"/>
      <c r="G30" s="13">
        <f>SUM(G11:G29)</f>
        <v>0</v>
      </c>
      <c r="H30" s="13">
        <f>SUM(H11:H29)</f>
        <v>0.59</v>
      </c>
      <c r="I30" s="13"/>
      <c r="J30" s="13">
        <f>SUM(J11:J29)</f>
        <v>56</v>
      </c>
      <c r="K30" s="13">
        <f>SUM(K11:K29)</f>
        <v>53.3</v>
      </c>
      <c r="L30" s="13">
        <f>SUM(L11:L29)</f>
        <v>53.12</v>
      </c>
      <c r="M30" s="13"/>
      <c r="N30" s="13"/>
      <c r="O30" s="13"/>
      <c r="P30" s="13"/>
      <c r="Q30" s="22"/>
      <c r="R30" s="26"/>
      <c r="S30" s="19"/>
      <c r="T30" s="13"/>
      <c r="U30" s="13"/>
      <c r="V30" s="13"/>
      <c r="W30" s="13"/>
      <c r="X30" s="13"/>
      <c r="Y30" s="13"/>
      <c r="Z30" s="13"/>
      <c r="AA30" s="13"/>
      <c r="AB30" s="13"/>
    </row>
    <row r="31" spans="1:28" x14ac:dyDescent="0.25">
      <c r="A31" s="13"/>
      <c r="B31" s="13"/>
      <c r="C31" s="14"/>
      <c r="D31" s="13"/>
      <c r="E31" s="17"/>
      <c r="F31" s="16"/>
      <c r="G31" s="13"/>
      <c r="H31" s="13"/>
      <c r="I31" s="13"/>
      <c r="J31" s="13"/>
      <c r="K31" s="13"/>
      <c r="L31" s="13"/>
      <c r="M31" s="13"/>
      <c r="N31" s="13"/>
      <c r="O31" s="13"/>
      <c r="P31" s="13" t="s">
        <v>23</v>
      </c>
      <c r="Q31" s="22"/>
      <c r="R31" s="26"/>
      <c r="S31" s="19"/>
      <c r="T31" s="13"/>
      <c r="U31" s="13"/>
      <c r="V31" s="13"/>
      <c r="W31" s="13"/>
      <c r="X31" s="13"/>
      <c r="Y31" s="13"/>
      <c r="Z31" s="13"/>
      <c r="AA31" s="13"/>
      <c r="AB31" s="13"/>
    </row>
    <row r="32" spans="1:28" x14ac:dyDescent="0.25">
      <c r="A32" s="13"/>
      <c r="B32" s="17" t="str">
        <f>B3</f>
        <v>RA-11</v>
      </c>
      <c r="C32" s="24"/>
      <c r="D32" s="17"/>
      <c r="E32" s="17" t="s">
        <v>24</v>
      </c>
      <c r="F32" s="16"/>
      <c r="G32" s="13">
        <f>G30+H30/3</f>
        <v>0.19666666666666666</v>
      </c>
      <c r="H32" s="13" t="s">
        <v>25</v>
      </c>
      <c r="I32" s="13"/>
      <c r="J32" s="13">
        <f>MAX(J30:L30)</f>
        <v>56</v>
      </c>
      <c r="K32" s="13" t="s">
        <v>10</v>
      </c>
      <c r="L32" s="13"/>
      <c r="M32" s="13"/>
      <c r="N32" s="13"/>
      <c r="O32" s="13"/>
      <c r="P32" s="13"/>
      <c r="Q32" s="22"/>
      <c r="R32" s="26"/>
      <c r="S32" s="19"/>
      <c r="T32" s="13"/>
      <c r="U32" s="13"/>
      <c r="V32" s="13"/>
      <c r="W32" s="13"/>
      <c r="X32" s="13"/>
      <c r="Y32" s="13"/>
      <c r="Z32" s="13"/>
      <c r="AA32" s="13"/>
      <c r="AB32" s="13"/>
    </row>
    <row r="33" spans="1:28" x14ac:dyDescent="0.25">
      <c r="A33" s="13"/>
      <c r="B33" s="13"/>
      <c r="C33" s="14"/>
      <c r="D33" s="13"/>
      <c r="E33" s="17" t="s">
        <v>26</v>
      </c>
      <c r="F33" s="16"/>
      <c r="G33" s="13">
        <f>G32</f>
        <v>0.19666666666666666</v>
      </c>
      <c r="H33" s="13" t="s">
        <v>25</v>
      </c>
      <c r="I33" s="13"/>
      <c r="J33" s="13">
        <f>J32</f>
        <v>56</v>
      </c>
      <c r="K33" s="13" t="s">
        <v>10</v>
      </c>
      <c r="L33" s="13"/>
      <c r="M33" s="13"/>
      <c r="N33" s="13"/>
      <c r="O33" s="13"/>
      <c r="P33" s="13"/>
      <c r="Q33" s="22"/>
      <c r="R33" s="26"/>
      <c r="S33" s="19"/>
      <c r="T33" s="13"/>
      <c r="U33" s="13"/>
      <c r="V33" s="13"/>
      <c r="W33" s="13"/>
      <c r="X33" s="13"/>
      <c r="Y33" s="13"/>
      <c r="Z33" s="13"/>
      <c r="AA33" s="13"/>
      <c r="AB33" s="13"/>
    </row>
    <row r="34" spans="1:28" x14ac:dyDescent="0.25">
      <c r="A34" s="13"/>
      <c r="B34" s="13"/>
      <c r="C34" s="14"/>
      <c r="D34" s="13"/>
      <c r="E34" s="17" t="s">
        <v>27</v>
      </c>
      <c r="F34" s="16"/>
      <c r="G34" s="13"/>
      <c r="H34" s="13"/>
      <c r="I34" s="13"/>
      <c r="J34" s="17">
        <v>100</v>
      </c>
      <c r="K34" s="13" t="s">
        <v>10</v>
      </c>
      <c r="L34" s="17" t="s">
        <v>28</v>
      </c>
      <c r="M34" s="13"/>
      <c r="N34" s="13"/>
      <c r="O34" s="13"/>
      <c r="P34" s="13"/>
      <c r="Q34" s="22"/>
      <c r="R34" s="26"/>
      <c r="S34" s="19"/>
      <c r="T34" s="13"/>
      <c r="U34" s="13"/>
      <c r="V34" s="13"/>
      <c r="W34" s="13"/>
      <c r="X34" s="13"/>
      <c r="Y34" s="13"/>
      <c r="Z34" s="13"/>
      <c r="AA34" s="13"/>
      <c r="AB34" s="13"/>
    </row>
    <row r="35" spans="1:28" x14ac:dyDescent="0.25">
      <c r="A35" s="13"/>
      <c r="B35" s="13"/>
      <c r="C35" s="14"/>
      <c r="D35" s="13"/>
      <c r="E35" s="17" t="s">
        <v>29</v>
      </c>
      <c r="F35" s="16"/>
      <c r="G35" s="13"/>
      <c r="H35" s="13"/>
      <c r="I35" s="13"/>
      <c r="J35" s="17">
        <v>80</v>
      </c>
      <c r="K35" s="13" t="s">
        <v>10</v>
      </c>
      <c r="L35" s="13"/>
      <c r="M35" s="13"/>
      <c r="N35" s="13"/>
      <c r="O35" s="13"/>
      <c r="P35" s="13"/>
      <c r="Q35" s="22"/>
      <c r="R35" s="26"/>
      <c r="S35" s="19"/>
      <c r="T35" s="13"/>
      <c r="U35" s="13"/>
      <c r="V35" s="13"/>
      <c r="W35" s="13"/>
      <c r="X35" s="13"/>
      <c r="Y35" s="13"/>
      <c r="Z35" s="13"/>
      <c r="AA35" s="13"/>
      <c r="AB35" s="13"/>
    </row>
    <row r="36" spans="1:28" x14ac:dyDescent="0.25">
      <c r="A36" s="13"/>
      <c r="B36" s="13"/>
      <c r="C36" s="14"/>
      <c r="D36" s="13"/>
      <c r="E36" s="17" t="s">
        <v>30</v>
      </c>
      <c r="F36" s="27"/>
      <c r="G36" s="13"/>
      <c r="H36" s="13"/>
      <c r="I36" s="13"/>
      <c r="J36" s="17" t="s">
        <v>77</v>
      </c>
      <c r="K36" s="17" t="s">
        <v>78</v>
      </c>
      <c r="L36" s="13"/>
      <c r="M36" s="13"/>
      <c r="N36" s="13"/>
      <c r="O36" s="13"/>
      <c r="P36" s="13"/>
      <c r="Q36" s="22"/>
      <c r="R36" s="26"/>
      <c r="S36" s="19"/>
      <c r="T36" s="13"/>
      <c r="U36" s="13"/>
      <c r="V36" s="13"/>
      <c r="W36" s="13"/>
      <c r="X36" s="13"/>
      <c r="Y36" s="13"/>
      <c r="Z36" s="13"/>
      <c r="AA36" s="13"/>
      <c r="AB36" s="13"/>
    </row>
  </sheetData>
  <pageMargins left="0.70833333333333304" right="0.70833333333333304" top="0.78749999999999998" bottom="0.78749999999999998" header="0.51180555555555496" footer="0.51180555555555496"/>
  <pageSetup paperSize="8" scale="73" firstPageNumber="0" fitToHeight="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RA-01 1.PP strojovna ÚT</vt:lpstr>
      <vt:lpstr>RA-02 1.PP strojovna VZT</vt:lpstr>
      <vt:lpstr>RA-11 1.NP strojovna VZT</vt:lpstr>
      <vt:lpstr>'RA-01 1.PP strojovna ÚT'!Oblast_tisku</vt:lpstr>
      <vt:lpstr>'RA-02 1.PP strojovna VZT'!Oblast_tisku</vt:lpstr>
      <vt:lpstr>'RA-11 1.NP strojovna VZT'!Oblast_tisku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uziv</cp:lastModifiedBy>
  <cp:revision>21</cp:revision>
  <cp:lastPrinted>2019-10-24T20:29:58Z</cp:lastPrinted>
  <dcterms:created xsi:type="dcterms:W3CDTF">2015-10-04T17:32:23Z</dcterms:created>
  <dcterms:modified xsi:type="dcterms:W3CDTF">2019-10-24T20:31:46Z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