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0" yWindow="0" windowWidth="20730" windowHeight="11760" activeTab="1"/>
  </bookViews>
  <sheets>
    <sheet name="A. byty" sheetId="2" r:id="rId1"/>
    <sheet name="B. nebyty" sheetId="3" r:id="rId2"/>
    <sheet name="REKAPITULACE" sheetId="4" r:id="rId3"/>
  </sheets>
  <definedNames/>
  <calcPr calcId="125725"/>
</workbook>
</file>

<file path=xl/comments2.xml><?xml version="1.0" encoding="utf-8"?>
<comments xmlns="http://schemas.openxmlformats.org/spreadsheetml/2006/main">
  <authors>
    <author>Kristýna Machaňová</author>
  </authors>
  <commentList>
    <comment ref="L31" authorId="0">
      <text>
        <r>
          <rPr>
            <b/>
            <sz val="9"/>
            <rFont val="Tahoma"/>
            <family val="2"/>
          </rPr>
          <t>+funkčně spjaté pozemky o výměře 1.666m2</t>
        </r>
        <r>
          <rPr>
            <sz val="9"/>
            <rFont val="Tahoma"/>
            <family val="2"/>
          </rPr>
          <t xml:space="preserve">
</t>
        </r>
      </text>
    </comment>
    <comment ref="L114" authorId="0">
      <text>
        <r>
          <rPr>
            <b/>
            <sz val="9"/>
            <rFont val="Tahoma"/>
            <family val="2"/>
          </rPr>
          <t xml:space="preserve">256,78m2-prostory
322m2 - zahrada
</t>
        </r>
        <r>
          <rPr>
            <sz val="9"/>
            <rFont val="Tahoma"/>
            <family val="2"/>
          </rPr>
          <t xml:space="preserve">
</t>
        </r>
      </text>
    </comment>
    <comment ref="L130" authorId="0">
      <text>
        <r>
          <rPr>
            <b/>
            <sz val="9"/>
            <rFont val="Tahoma"/>
            <family val="2"/>
          </rPr>
          <t>+pozemek parc č.1 - 1330m2</t>
        </r>
        <r>
          <rPr>
            <sz val="9"/>
            <rFont val="Tahoma"/>
            <family val="2"/>
          </rPr>
          <t xml:space="preserve">
</t>
        </r>
      </text>
    </comment>
    <comment ref="L141" authorId="0">
      <text>
        <r>
          <rPr>
            <b/>
            <sz val="9"/>
            <rFont val="Tahoma"/>
            <family val="2"/>
          </rPr>
          <t>641, 60m2 - objekt
54,66m2 - zahradní domek
949m2 - pozemek</t>
        </r>
        <r>
          <rPr>
            <sz val="9"/>
            <rFont val="Tahoma"/>
            <family val="2"/>
          </rPr>
          <t xml:space="preserve">
</t>
        </r>
      </text>
    </comment>
    <comment ref="L148" authorId="0">
      <text>
        <r>
          <rPr>
            <b/>
            <sz val="9"/>
            <rFont val="Tahoma"/>
            <family val="2"/>
          </rPr>
          <t xml:space="preserve">311,17m2-objekt
39m2 - pozemek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<sst xmlns="http://schemas.openxmlformats.org/spreadsheetml/2006/main" count="1059" uniqueCount="351">
  <si>
    <t>č.</t>
  </si>
  <si>
    <t>1.</t>
  </si>
  <si>
    <t>Nám. plk. Vlčka</t>
  </si>
  <si>
    <t>2.</t>
  </si>
  <si>
    <t>3.</t>
  </si>
  <si>
    <t>Kučerova</t>
  </si>
  <si>
    <t>4.</t>
  </si>
  <si>
    <t>Bryksova</t>
  </si>
  <si>
    <t>5.</t>
  </si>
  <si>
    <t>Maňákova</t>
  </si>
  <si>
    <t>6.</t>
  </si>
  <si>
    <t>Bobkova</t>
  </si>
  <si>
    <t>7.</t>
  </si>
  <si>
    <t>8.</t>
  </si>
  <si>
    <t>Kpt. Stránského</t>
  </si>
  <si>
    <t>9.</t>
  </si>
  <si>
    <t>Bratří Venclíků</t>
  </si>
  <si>
    <t>10.</t>
  </si>
  <si>
    <t>11.</t>
  </si>
  <si>
    <t>Ronešova</t>
  </si>
  <si>
    <t>12.</t>
  </si>
  <si>
    <t>13.</t>
  </si>
  <si>
    <t>Slévačská</t>
  </si>
  <si>
    <t>14.</t>
  </si>
  <si>
    <t>Kardašovská</t>
  </si>
  <si>
    <t>15.</t>
  </si>
  <si>
    <t>16.</t>
  </si>
  <si>
    <t>Rochovská</t>
  </si>
  <si>
    <t>17.</t>
  </si>
  <si>
    <t>18.</t>
  </si>
  <si>
    <t>19.</t>
  </si>
  <si>
    <t>bytový dům</t>
  </si>
  <si>
    <r>
      <rPr>
        <b/>
        <sz val="14"/>
        <color theme="1"/>
        <rFont val="Calibri"/>
        <family val="2"/>
        <scheme val="minor"/>
      </rPr>
      <t xml:space="preserve">A. </t>
    </r>
    <r>
      <rPr>
        <b/>
        <sz val="10"/>
        <color theme="1"/>
        <rFont val="Calibri"/>
        <family val="2"/>
        <scheme val="minor"/>
      </rPr>
      <t>Seznam objektů správy - bytové domy</t>
    </r>
  </si>
  <si>
    <t>celkem</t>
  </si>
  <si>
    <t>Příloha č. 1 - 1/3</t>
  </si>
  <si>
    <r>
      <t xml:space="preserve">Generála Janouška </t>
    </r>
    <r>
      <rPr>
        <b/>
        <sz val="10"/>
        <color theme="1"/>
        <rFont val="Calibri"/>
        <family val="2"/>
        <scheme val="minor"/>
      </rPr>
      <t>(SVJ)</t>
    </r>
  </si>
  <si>
    <r>
      <t xml:space="preserve">Cíglerova </t>
    </r>
    <r>
      <rPr>
        <b/>
        <sz val="10"/>
        <color theme="1"/>
        <rFont val="Calibri"/>
        <family val="2"/>
        <scheme val="minor"/>
      </rPr>
      <t>(SVJ)</t>
    </r>
    <r>
      <rPr>
        <sz val="10"/>
        <color theme="1"/>
        <rFont val="Calibri"/>
        <family val="2"/>
        <scheme val="minor"/>
      </rPr>
      <t xml:space="preserve"> </t>
    </r>
  </si>
  <si>
    <r>
      <t xml:space="preserve">Krylovecká </t>
    </r>
    <r>
      <rPr>
        <b/>
        <sz val="10"/>
        <color theme="1"/>
        <rFont val="Calibri"/>
        <family val="2"/>
        <scheme val="minor"/>
      </rPr>
      <t>(SVJ)</t>
    </r>
  </si>
  <si>
    <r>
      <t xml:space="preserve">Kardašovská </t>
    </r>
    <r>
      <rPr>
        <b/>
        <sz val="10"/>
        <color theme="1"/>
        <rFont val="Calibri"/>
        <family val="2"/>
        <scheme val="minor"/>
      </rPr>
      <t>(SVJ)</t>
    </r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</si>
  <si>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</si>
  <si>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</si>
  <si>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</si>
  <si>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</si>
  <si>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</si>
  <si>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</si>
  <si>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</si>
  <si>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</si>
  <si>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</si>
  <si>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</si>
  <si>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</si>
  <si>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</si>
  <si>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</si>
  <si>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</si>
  <si>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</si>
  <si>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</si>
  <si>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</si>
  <si>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</si>
  <si>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</si>
  <si>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</si>
  <si>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</si>
  <si>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</si>
  <si>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30.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</si>
  <si>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</si>
  <si>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</si>
  <si>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</si>
  <si>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</si>
  <si>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</si>
  <si>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</si>
  <si>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</si>
  <si>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</si>
  <si>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</si>
  <si>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</si>
  <si>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</si>
  <si>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</si>
  <si>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</si>
  <si>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</si>
  <si>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</si>
  <si>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</si>
  <si>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</si>
  <si>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</si>
  <si>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</si>
  <si>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</si>
  <si>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</si>
  <si>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</si>
  <si>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</si>
  <si>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</si>
  <si>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</si>
  <si>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</si>
  <si>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</si>
  <si>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</si>
  <si>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</si>
  <si>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</si>
  <si>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</si>
  <si>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</si>
  <si>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č.p.</t>
  </si>
  <si>
    <t>č.o.</t>
  </si>
  <si>
    <t>stav. celků</t>
  </si>
  <si>
    <t>objektů</t>
  </si>
  <si>
    <t>b.j. ve správě</t>
  </si>
  <si>
    <r>
      <t xml:space="preserve">Rochovská </t>
    </r>
    <r>
      <rPr>
        <b/>
        <sz val="10"/>
        <color theme="1"/>
        <rFont val="Calibri"/>
        <family val="2"/>
        <scheme val="minor"/>
      </rPr>
      <t>(SVJ)</t>
    </r>
  </si>
  <si>
    <t>rehab.centrum</t>
  </si>
  <si>
    <t>kancelář</t>
  </si>
  <si>
    <t>klubovna</t>
  </si>
  <si>
    <t>MŠ</t>
  </si>
  <si>
    <t>ordinace</t>
  </si>
  <si>
    <t>Komun. Centrum+sklady</t>
  </si>
  <si>
    <t>mateřské centrum</t>
  </si>
  <si>
    <t>kanceláře</t>
  </si>
  <si>
    <t>restaurace</t>
  </si>
  <si>
    <t>Šimanovská 47</t>
  </si>
  <si>
    <t>služebna MP</t>
  </si>
  <si>
    <t>ubytovna</t>
  </si>
  <si>
    <t>školička</t>
  </si>
  <si>
    <t>fotokomora</t>
  </si>
  <si>
    <t>sklad</t>
  </si>
  <si>
    <t xml:space="preserve"> sklad</t>
  </si>
  <si>
    <t>škola</t>
  </si>
  <si>
    <t>kavárna</t>
  </si>
  <si>
    <t>dílna</t>
  </si>
  <si>
    <t>kadeřnictví</t>
  </si>
  <si>
    <t>provozovna</t>
  </si>
  <si>
    <t>víceúčelový sál</t>
  </si>
  <si>
    <t>chráněné bydlení</t>
  </si>
  <si>
    <t>prodejna</t>
  </si>
  <si>
    <t>cukrárna</t>
  </si>
  <si>
    <t>prodejna, sklad</t>
  </si>
  <si>
    <t>ubytovna a kancelář</t>
  </si>
  <si>
    <t xml:space="preserve">sklad </t>
  </si>
  <si>
    <t>atelier</t>
  </si>
  <si>
    <t>kancelář a sklad</t>
  </si>
  <si>
    <t>Kardašovská 626</t>
  </si>
  <si>
    <t>Komun. Centrum</t>
  </si>
  <si>
    <t>kancelář/sklad</t>
  </si>
  <si>
    <t>poliklinika Parník</t>
  </si>
  <si>
    <t>54x parkovací stání</t>
  </si>
  <si>
    <t>zdrav. zařízení</t>
  </si>
  <si>
    <t>5x kancelář</t>
  </si>
  <si>
    <t>Cíglerova 1087</t>
  </si>
  <si>
    <t>gymnázium</t>
  </si>
  <si>
    <t>šatna</t>
  </si>
  <si>
    <t>kancelář, sklady</t>
  </si>
  <si>
    <t>Dětské studio</t>
  </si>
  <si>
    <t>kancelář, provozovna</t>
  </si>
  <si>
    <t>bar</t>
  </si>
  <si>
    <t>provozovna a prodejna</t>
  </si>
  <si>
    <t>sport. klub</t>
  </si>
  <si>
    <t>reklamní plocha</t>
  </si>
  <si>
    <t>počet jednotek</t>
  </si>
  <si>
    <t>B. Seznam objektů správy - nebytové prostory</t>
  </si>
  <si>
    <t>Příloha č. 1 -2/3</t>
  </si>
  <si>
    <t>příloha č. 1 - 3/3</t>
  </si>
  <si>
    <t>REKAPITULACE SOUPISU OBJEKTŮ SPRÁVY</t>
  </si>
  <si>
    <t>pozemek par. č.</t>
  </si>
  <si>
    <t>katastrální území</t>
  </si>
  <si>
    <t>LV</t>
  </si>
  <si>
    <t>adresa</t>
  </si>
  <si>
    <t xml:space="preserve">typ objektu </t>
  </si>
  <si>
    <t>typ objektu</t>
  </si>
  <si>
    <t>č.p</t>
  </si>
  <si>
    <t>č.jednotky</t>
  </si>
  <si>
    <t>844-850</t>
  </si>
  <si>
    <t>Baštýřská</t>
  </si>
  <si>
    <t xml:space="preserve">Bobkova </t>
  </si>
  <si>
    <t xml:space="preserve">Bří. Venclíků </t>
  </si>
  <si>
    <t>Bří. Venclíků</t>
  </si>
  <si>
    <t xml:space="preserve">Gen. Janouška </t>
  </si>
  <si>
    <t xml:space="preserve">Kardašovská </t>
  </si>
  <si>
    <t xml:space="preserve">Kpt. Stránského </t>
  </si>
  <si>
    <t xml:space="preserve">Krylovecká </t>
  </si>
  <si>
    <t xml:space="preserve">Kučerova </t>
  </si>
  <si>
    <t xml:space="preserve">Maňákova </t>
  </si>
  <si>
    <t xml:space="preserve">Metujská </t>
  </si>
  <si>
    <t xml:space="preserve">Nám. Plk Vlčka </t>
  </si>
  <si>
    <t xml:space="preserve">Nám. Plk. Vlčka </t>
  </si>
  <si>
    <t xml:space="preserve">Pilská </t>
  </si>
  <si>
    <t xml:space="preserve">Rochovská </t>
  </si>
  <si>
    <t xml:space="preserve">Ronešova </t>
  </si>
  <si>
    <t>Sadská</t>
  </si>
  <si>
    <t xml:space="preserve">Splavná </t>
  </si>
  <si>
    <t xml:space="preserve">Tálínská </t>
  </si>
  <si>
    <t>Vlčkova</t>
  </si>
  <si>
    <t xml:space="preserve">Vybíralova </t>
  </si>
  <si>
    <t>výměra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</si>
  <si>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</si>
  <si>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</si>
  <si>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</si>
  <si>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</si>
  <si>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</si>
  <si>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</si>
  <si>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</si>
  <si>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</si>
  <si>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</si>
  <si>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</si>
  <si>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</si>
  <si>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</si>
  <si>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</si>
  <si>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</si>
  <si>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</si>
  <si>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</si>
  <si>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</si>
  <si>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</si>
  <si>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</si>
  <si>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</si>
  <si>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</si>
  <si>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</si>
  <si>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</si>
  <si>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</si>
  <si>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</si>
  <si>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</si>
  <si>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</si>
  <si>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</si>
  <si>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</si>
  <si>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</si>
  <si>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</si>
  <si>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</si>
  <si>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</si>
  <si>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</si>
  <si>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</si>
  <si>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</si>
  <si>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</si>
  <si>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</si>
  <si>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</si>
  <si>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</si>
  <si>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</si>
  <si>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</si>
  <si>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</si>
  <si>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</si>
  <si>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</si>
  <si>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</si>
  <si>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</si>
  <si>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</si>
  <si>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</si>
  <si>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</si>
  <si>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</si>
  <si>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</si>
  <si>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</si>
  <si>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</si>
  <si>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</si>
  <si>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</si>
  <si>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</si>
  <si>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</si>
  <si>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</si>
  <si>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</si>
  <si>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</si>
  <si>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</si>
  <si>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</si>
  <si>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</si>
  <si>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</si>
  <si>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</si>
  <si>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</si>
  <si>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</si>
  <si>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</si>
  <si>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</si>
  <si>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18-6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</si>
  <si>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</si>
  <si>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</si>
  <si>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</si>
  <si>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</si>
  <si>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</si>
  <si>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</si>
  <si>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</si>
  <si>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</si>
  <si>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</si>
  <si>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</si>
  <si>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221/594</t>
  </si>
  <si>
    <t>221/595</t>
  </si>
  <si>
    <t>221/596</t>
  </si>
  <si>
    <t>221/602</t>
  </si>
  <si>
    <t>221/603</t>
  </si>
  <si>
    <t>221/604</t>
  </si>
  <si>
    <t>221/605</t>
  </si>
  <si>
    <t>232/598</t>
  </si>
  <si>
    <t>232/451</t>
  </si>
  <si>
    <t>232/364</t>
  </si>
  <si>
    <t>232/605</t>
  </si>
  <si>
    <t>232/791</t>
  </si>
  <si>
    <t>232/792</t>
  </si>
  <si>
    <t>232/793</t>
  </si>
  <si>
    <t>232/794</t>
  </si>
  <si>
    <t>232/795</t>
  </si>
  <si>
    <t>232/796</t>
  </si>
  <si>
    <t>232/797</t>
  </si>
  <si>
    <t>232/706</t>
  </si>
  <si>
    <t>232/707</t>
  </si>
  <si>
    <t>232/519</t>
  </si>
  <si>
    <t>221/653</t>
  </si>
  <si>
    <t>221/654</t>
  </si>
  <si>
    <t>221/656</t>
  </si>
  <si>
    <t>232/790</t>
  </si>
  <si>
    <t>232/798</t>
  </si>
  <si>
    <t>232/799</t>
  </si>
  <si>
    <t>232/800</t>
  </si>
  <si>
    <t>232/708</t>
  </si>
  <si>
    <t>232/442</t>
  </si>
  <si>
    <t>221/159</t>
  </si>
  <si>
    <t>232/119</t>
  </si>
  <si>
    <t>566/4</t>
  </si>
  <si>
    <t>566/5</t>
  </si>
  <si>
    <t>566/6</t>
  </si>
  <si>
    <t>566/7</t>
  </si>
  <si>
    <t>566/8</t>
  </si>
  <si>
    <t>566/27, 566/28, 566/29, 599/30, 566/31</t>
  </si>
  <si>
    <t>566/33</t>
  </si>
  <si>
    <t>566/16</t>
  </si>
  <si>
    <t>566/17</t>
  </si>
  <si>
    <t>566/18</t>
  </si>
  <si>
    <t>566/19</t>
  </si>
  <si>
    <t>566/21</t>
  </si>
  <si>
    <t>566/22</t>
  </si>
  <si>
    <t>566/23</t>
  </si>
  <si>
    <t>566/24</t>
  </si>
  <si>
    <t>566/25</t>
  </si>
  <si>
    <t>566/35</t>
  </si>
  <si>
    <t>566/36</t>
  </si>
  <si>
    <t>566/37</t>
  </si>
  <si>
    <t>666/3</t>
  </si>
  <si>
    <t>566/44</t>
  </si>
  <si>
    <t>Černý Most</t>
  </si>
  <si>
    <t>Hloubětín</t>
  </si>
  <si>
    <t>Hostavice</t>
  </si>
  <si>
    <t>232/146</t>
  </si>
  <si>
    <t>221/148</t>
  </si>
  <si>
    <t>566/49</t>
  </si>
  <si>
    <t>566/38</t>
  </si>
  <si>
    <t>232/142</t>
  </si>
  <si>
    <t>232/3364</t>
  </si>
  <si>
    <t>232/07</t>
  </si>
  <si>
    <t>Kyje</t>
  </si>
  <si>
    <t>1072/77</t>
  </si>
  <si>
    <t>44/1</t>
  </si>
  <si>
    <t>946/2</t>
  </si>
  <si>
    <t>232/86</t>
  </si>
  <si>
    <t xml:space="preserve">Paculova </t>
  </si>
  <si>
    <t>školské zařízení</t>
  </si>
  <si>
    <t>Vybíralova</t>
  </si>
  <si>
    <t xml:space="preserve">školské zařízení </t>
  </si>
  <si>
    <t>232/81</t>
  </si>
  <si>
    <t>Generála Janouška</t>
  </si>
  <si>
    <t>Dygrýnova</t>
  </si>
  <si>
    <t>221/31</t>
  </si>
  <si>
    <t>221/80,</t>
  </si>
  <si>
    <t>Šebelova</t>
  </si>
  <si>
    <t>221/220</t>
  </si>
  <si>
    <t>Kostlivého</t>
  </si>
  <si>
    <t>2665/110</t>
  </si>
  <si>
    <t>232/560</t>
  </si>
  <si>
    <t>jednotky</t>
  </si>
  <si>
    <r>
      <t>m</t>
    </r>
    <r>
      <rPr>
        <sz val="11"/>
        <color theme="1"/>
        <rFont val="Calibri"/>
        <family val="2"/>
      </rPr>
      <t>²</t>
    </r>
  </si>
  <si>
    <t>celkem v bytových domech</t>
  </si>
  <si>
    <t>celkem nebyty</t>
  </si>
  <si>
    <t>CELKEM  A + B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</si>
</sst>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b/>
      <sz val="18"/>
      <color theme="1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2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0" fillId="0" borderId="0" xfId="0" applyAlignment="1">
      <alignment horizontal="right" vertical="center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/>
    <xf numFmtId="0" fontId="2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2" borderId="11" xfId="0" applyFont="1" applyFill="1" applyBorder="1" applyAlignment="1">
      <alignment horizontal="left" vertical="center" wrapText="1" indent="1"/>
    </xf>
    <xf numFmtId="0" fontId="2" fillId="2" borderId="12" xfId="0" applyFont="1" applyFill="1" applyBorder="1" applyAlignment="1">
      <alignment horizontal="left" vertical="center" wrapText="1" indent="1"/>
    </xf>
    <xf numFmtId="0" fontId="2" fillId="2" borderId="13" xfId="0" applyFont="1" applyFill="1" applyBorder="1" applyAlignment="1">
      <alignment horizontal="left" vertical="center" wrapText="1" indent="1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/>
    </xf>
    <xf numFmtId="0" fontId="2" fillId="4" borderId="1" xfId="0" applyFont="1" applyFill="1" applyBorder="1"/>
    <xf numFmtId="0" fontId="0" fillId="4" borderId="1" xfId="0" applyFill="1" applyBorder="1"/>
    <xf numFmtId="0" fontId="2" fillId="4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/>
    </xf>
    <xf numFmtId="0" fontId="3" fillId="4" borderId="17" xfId="0" applyFont="1" applyFill="1" applyBorder="1" applyAlignment="1">
      <alignment horizontal="left"/>
    </xf>
    <xf numFmtId="0" fontId="2" fillId="4" borderId="17" xfId="0" applyFont="1" applyFill="1" applyBorder="1"/>
    <xf numFmtId="0" fontId="0" fillId="4" borderId="17" xfId="0" applyFill="1" applyBorder="1"/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right" vertical="center"/>
    </xf>
    <xf numFmtId="4" fontId="2" fillId="4" borderId="1" xfId="0" applyNumberFormat="1" applyFont="1" applyFill="1" applyBorder="1"/>
    <xf numFmtId="4" fontId="2" fillId="4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4" fontId="2" fillId="0" borderId="1" xfId="0" applyNumberFormat="1" applyFont="1" applyBorder="1"/>
    <xf numFmtId="0" fontId="2" fillId="0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/>
    </xf>
    <xf numFmtId="0" fontId="2" fillId="5" borderId="1" xfId="0" applyFont="1" applyFill="1" applyBorder="1"/>
    <xf numFmtId="0" fontId="2" fillId="0" borderId="1" xfId="0" applyFont="1" applyBorder="1" applyAlignment="1">
      <alignment horizontal="left" vertical="center"/>
    </xf>
    <xf numFmtId="49" fontId="3" fillId="4" borderId="1" xfId="0" applyNumberFormat="1" applyFont="1" applyFill="1" applyBorder="1" applyAlignment="1">
      <alignment horizontal="left"/>
    </xf>
    <xf numFmtId="0" fontId="2" fillId="4" borderId="17" xfId="0" applyFont="1" applyFill="1" applyBorder="1" applyAlignment="1">
      <alignment horizontal="right" vertical="center"/>
    </xf>
    <xf numFmtId="4" fontId="2" fillId="4" borderId="17" xfId="0" applyNumberFormat="1" applyFont="1" applyFill="1" applyBorder="1"/>
    <xf numFmtId="0" fontId="10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right" vertical="center"/>
    </xf>
    <xf numFmtId="0" fontId="3" fillId="3" borderId="23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left"/>
    </xf>
    <xf numFmtId="0" fontId="2" fillId="3" borderId="23" xfId="0" applyFont="1" applyFill="1" applyBorder="1"/>
    <xf numFmtId="4" fontId="2" fillId="0" borderId="23" xfId="0" applyNumberFormat="1" applyFont="1" applyBorder="1"/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/>
    </xf>
    <xf numFmtId="4" fontId="6" fillId="0" borderId="22" xfId="0" applyNumberFormat="1" applyFont="1" applyBorder="1" applyAlignment="1">
      <alignment/>
    </xf>
    <xf numFmtId="0" fontId="0" fillId="4" borderId="17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4" fontId="2" fillId="3" borderId="1" xfId="0" applyNumberFormat="1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center"/>
    </xf>
    <xf numFmtId="0" fontId="0" fillId="2" borderId="23" xfId="0" applyFill="1" applyBorder="1" applyAlignment="1">
      <alignment horizontal="left" vertical="center" wrapText="1"/>
    </xf>
    <xf numFmtId="0" fontId="0" fillId="2" borderId="23" xfId="0" applyFill="1" applyBorder="1"/>
    <xf numFmtId="0" fontId="0" fillId="2" borderId="27" xfId="0" applyFill="1" applyBorder="1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/>
    <xf numFmtId="0" fontId="2" fillId="0" borderId="28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left" vertical="center" wrapText="1" inden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center" wrapText="1"/>
    </xf>
    <xf numFmtId="0" fontId="0" fillId="0" borderId="7" xfId="0" applyFill="1" applyBorder="1"/>
    <xf numFmtId="0" fontId="0" fillId="0" borderId="29" xfId="0" applyFill="1" applyBorder="1" applyAlignment="1">
      <alignment horizontal="center"/>
    </xf>
    <xf numFmtId="0" fontId="2" fillId="0" borderId="28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29" xfId="0" applyBorder="1" applyAlignment="1">
      <alignment horizontal="center" vertical="center" wrapText="1"/>
    </xf>
    <xf numFmtId="0" fontId="2" fillId="2" borderId="28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 wrapText="1"/>
    </xf>
    <xf numFmtId="0" fontId="0" fillId="2" borderId="29" xfId="0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/>
    <xf numFmtId="0" fontId="0" fillId="0" borderId="18" xfId="0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 indent="1"/>
    </xf>
    <xf numFmtId="0" fontId="0" fillId="0" borderId="19" xfId="0" applyFill="1" applyBorder="1" applyAlignment="1">
      <alignment horizontal="center"/>
    </xf>
    <xf numFmtId="0" fontId="2" fillId="0" borderId="13" xfId="0" applyFont="1" applyFill="1" applyBorder="1" applyAlignment="1">
      <alignment horizontal="left" vertical="center" wrapText="1" inden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Fill="1" applyBorder="1"/>
    <xf numFmtId="0" fontId="0" fillId="0" borderId="20" xfId="0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left" vertical="center" wrapText="1" indent="1"/>
    </xf>
    <xf numFmtId="0" fontId="0" fillId="2" borderId="32" xfId="0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 vertical="center"/>
    </xf>
    <xf numFmtId="4" fontId="8" fillId="4" borderId="35" xfId="0" applyNumberFormat="1" applyFont="1" applyFill="1" applyBorder="1" applyAlignment="1">
      <alignment vertical="center"/>
    </xf>
    <xf numFmtId="4" fontId="14" fillId="0" borderId="36" xfId="0" applyNumberFormat="1" applyFont="1" applyBorder="1" applyAlignment="1">
      <alignment horizontal="right" vertical="center"/>
    </xf>
    <xf numFmtId="0" fontId="8" fillId="2" borderId="22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/>
    </xf>
    <xf numFmtId="0" fontId="0" fillId="2" borderId="7" xfId="0" applyFill="1" applyBorder="1"/>
    <xf numFmtId="0" fontId="0" fillId="2" borderId="29" xfId="0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right" vertical="center"/>
    </xf>
    <xf numFmtId="0" fontId="2" fillId="2" borderId="32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center"/>
    </xf>
    <xf numFmtId="0" fontId="0" fillId="2" borderId="32" xfId="0" applyFill="1" applyBorder="1"/>
    <xf numFmtId="0" fontId="0" fillId="2" borderId="38" xfId="0" applyFill="1" applyBorder="1" applyAlignment="1">
      <alignment horizontal="center"/>
    </xf>
    <xf numFmtId="0" fontId="0" fillId="2" borderId="3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2" fillId="0" borderId="40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top" wrapText="1"/>
    </xf>
    <xf numFmtId="0" fontId="2" fillId="0" borderId="33" xfId="0" applyFont="1" applyFill="1" applyBorder="1" applyAlignment="1">
      <alignment horizontal="center"/>
    </xf>
    <xf numFmtId="0" fontId="0" fillId="0" borderId="33" xfId="0" applyFill="1" applyBorder="1" applyAlignment="1">
      <alignment horizontal="left" vertical="center" wrapText="1"/>
    </xf>
    <xf numFmtId="0" fontId="0" fillId="0" borderId="33" xfId="0" applyFill="1" applyBorder="1"/>
    <xf numFmtId="0" fontId="0" fillId="0" borderId="41" xfId="0" applyFill="1" applyBorder="1" applyAlignment="1">
      <alignment horizontal="center" vertical="center"/>
    </xf>
    <xf numFmtId="0" fontId="2" fillId="0" borderId="42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top" wrapText="1"/>
    </xf>
    <xf numFmtId="0" fontId="2" fillId="0" borderId="34" xfId="0" applyFont="1" applyFill="1" applyBorder="1" applyAlignment="1">
      <alignment horizontal="center"/>
    </xf>
    <xf numFmtId="0" fontId="0" fillId="0" borderId="34" xfId="0" applyFill="1" applyBorder="1" applyAlignment="1">
      <alignment horizontal="left" vertical="center" wrapText="1"/>
    </xf>
    <xf numFmtId="0" fontId="0" fillId="0" borderId="34" xfId="0" applyFill="1" applyBorder="1"/>
    <xf numFmtId="0" fontId="0" fillId="0" borderId="43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left" vertical="center"/>
    </xf>
    <xf numFmtId="0" fontId="0" fillId="2" borderId="45" xfId="0" applyFill="1" applyBorder="1" applyAlignment="1">
      <alignment horizontal="left" vertical="center"/>
    </xf>
    <xf numFmtId="0" fontId="0" fillId="2" borderId="46" xfId="0" applyFill="1" applyBorder="1" applyAlignment="1">
      <alignment horizontal="left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left" vertical="center" wrapText="1" indent="1"/>
    </xf>
    <xf numFmtId="0" fontId="2" fillId="2" borderId="32" xfId="0" applyFont="1" applyFill="1" applyBorder="1" applyAlignment="1">
      <alignment horizontal="left" vertical="center" wrapText="1" indent="1"/>
    </xf>
    <xf numFmtId="0" fontId="2" fillId="2" borderId="34" xfId="0" applyFont="1" applyFill="1" applyBorder="1" applyAlignment="1">
      <alignment horizontal="left" vertical="center" wrapText="1" indent="1"/>
    </xf>
    <xf numFmtId="0" fontId="2" fillId="2" borderId="40" xfId="0" applyFont="1" applyFill="1" applyBorder="1" applyAlignment="1">
      <alignment horizontal="right" vertical="center"/>
    </xf>
    <xf numFmtId="0" fontId="2" fillId="2" borderId="37" xfId="0" applyFont="1" applyFill="1" applyBorder="1" applyAlignment="1">
      <alignment horizontal="right" vertical="center"/>
    </xf>
    <xf numFmtId="0" fontId="2" fillId="2" borderId="42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left" vertical="center"/>
    </xf>
    <xf numFmtId="0" fontId="6" fillId="0" borderId="25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3" fillId="4" borderId="52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4" borderId="17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10" fillId="0" borderId="22" xfId="0" applyFont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3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9" fillId="0" borderId="25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50" xfId="0" applyFont="1" applyBorder="1" applyAlignment="1">
      <alignment horizontal="right" vertical="center"/>
    </xf>
    <xf numFmtId="0" fontId="9" fillId="0" borderId="36" xfId="0" applyFont="1" applyBorder="1" applyAlignment="1">
      <alignment horizontal="right" vertical="center"/>
    </xf>
    <xf numFmtId="0" fontId="8" fillId="2" borderId="25" xfId="0" applyFont="1" applyFill="1" applyBorder="1" applyAlignment="1">
      <alignment horizontal="left" vertical="center"/>
    </xf>
    <xf numFmtId="0" fontId="8" fillId="2" borderId="24" xfId="0" applyFont="1" applyFill="1" applyBorder="1" applyAlignment="1">
      <alignment horizontal="left" vertical="center"/>
    </xf>
    <xf numFmtId="0" fontId="8" fillId="2" borderId="25" xfId="0" applyFont="1" applyFill="1" applyBorder="1" applyAlignment="1">
      <alignment horizontal="right" vertical="center"/>
    </xf>
    <xf numFmtId="0" fontId="8" fillId="2" borderId="35" xfId="0" applyFont="1" applyFill="1" applyBorder="1" applyAlignment="1">
      <alignment horizontal="right" vertical="center"/>
    </xf>
    <xf numFmtId="0" fontId="8" fillId="4" borderId="25" xfId="0" applyFont="1" applyFill="1" applyBorder="1" applyAlignment="1">
      <alignment horizontal="left" vertical="center"/>
    </xf>
    <xf numFmtId="0" fontId="8" fillId="4" borderId="24" xfId="0" applyFont="1" applyFill="1" applyBorder="1" applyAlignment="1">
      <alignment horizontal="left" vertical="center"/>
    </xf>
    <xf numFmtId="0" fontId="8" fillId="4" borderId="25" xfId="0" applyFont="1" applyFill="1" applyBorder="1" applyAlignment="1">
      <alignment horizontal="right" vertical="center"/>
    </xf>
    <xf numFmtId="0" fontId="8" fillId="4" borderId="35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zoomScale="166" zoomScaleNormal="166" workbookViewId="0" topLeftCell="A1">
      <selection activeCell="M83" sqref="M83"/>
    </sheetView>
  </sheetViews>
  <sheetFormatPr defaultColWidth="9.140625" defaultRowHeight="15"/>
  <cols>
    <col min="1" max="1" width="3.57421875" style="2" customWidth="1"/>
    <col min="2" max="2" width="21.57421875" style="0" customWidth="1"/>
    <col min="3" max="3" width="14.7109375" style="0" customWidth="1"/>
    <col min="4" max="4" width="5.7109375" style="0" customWidth="1"/>
    <col min="5" max="5" width="4.140625" style="0" customWidth="1"/>
    <col min="6" max="6" width="5.140625" style="0" customWidth="1"/>
    <col min="7" max="7" width="6.8515625" style="0" customWidth="1"/>
    <col min="8" max="8" width="6.28125" style="0" customWidth="1"/>
    <col min="9" max="9" width="11.7109375" style="0" customWidth="1"/>
    <col min="10" max="10" width="12.28125" style="0" customWidth="1"/>
    <col min="11" max="11" width="6.8515625" style="0" customWidth="1"/>
  </cols>
  <sheetData>
    <row r="1" spans="1:8" ht="9.75" customHeight="1" thickBot="1">
      <c r="A1" s="225" t="s">
        <v>34</v>
      </c>
      <c r="B1" s="225"/>
      <c r="C1" s="225"/>
      <c r="D1" s="225"/>
      <c r="E1" s="225"/>
      <c r="F1" s="225"/>
      <c r="G1" s="225"/>
      <c r="H1" s="225"/>
    </row>
    <row r="2" spans="1:11" ht="19.5" thickBot="1">
      <c r="A2" s="219" t="s">
        <v>32</v>
      </c>
      <c r="B2" s="220"/>
      <c r="C2" s="220"/>
      <c r="D2" s="220"/>
      <c r="E2" s="220"/>
      <c r="F2" s="220"/>
      <c r="G2" s="220"/>
      <c r="H2" s="220"/>
      <c r="I2" s="220"/>
      <c r="J2" s="220"/>
      <c r="K2" s="221"/>
    </row>
    <row r="3" spans="1:11" ht="24.75" thickBot="1">
      <c r="A3" s="58" t="s">
        <v>0</v>
      </c>
      <c r="B3" s="78" t="s">
        <v>155</v>
      </c>
      <c r="C3" s="58" t="s">
        <v>156</v>
      </c>
      <c r="D3" s="58" t="s">
        <v>94</v>
      </c>
      <c r="E3" s="58" t="s">
        <v>95</v>
      </c>
      <c r="F3" s="58" t="s">
        <v>96</v>
      </c>
      <c r="G3" s="58" t="s">
        <v>97</v>
      </c>
      <c r="H3" s="79" t="s">
        <v>98</v>
      </c>
      <c r="I3" s="59" t="s">
        <v>152</v>
      </c>
      <c r="J3" s="60" t="s">
        <v>153</v>
      </c>
      <c r="K3" s="75" t="s">
        <v>154</v>
      </c>
    </row>
    <row r="4" spans="1:11" ht="15" customHeight="1">
      <c r="A4" s="5" t="s">
        <v>1</v>
      </c>
      <c r="B4" s="3" t="s">
        <v>2</v>
      </c>
      <c r="C4" s="6" t="s">
        <v>31</v>
      </c>
      <c r="D4" s="7">
        <v>684</v>
      </c>
      <c r="E4" s="7">
        <v>9</v>
      </c>
      <c r="F4" s="216">
        <v>1</v>
      </c>
      <c r="G4" s="216">
        <v>3</v>
      </c>
      <c r="H4" s="35">
        <v>17</v>
      </c>
      <c r="I4" s="80" t="s">
        <v>264</v>
      </c>
      <c r="J4" s="55" t="s">
        <v>317</v>
      </c>
      <c r="K4" s="69">
        <v>116</v>
      </c>
    </row>
    <row r="5" spans="1:11" ht="15" customHeight="1">
      <c r="A5" s="8" t="s">
        <v>3</v>
      </c>
      <c r="B5" s="1" t="s">
        <v>2</v>
      </c>
      <c r="C5" s="9" t="s">
        <v>31</v>
      </c>
      <c r="D5" s="10">
        <v>685</v>
      </c>
      <c r="E5" s="10">
        <v>10</v>
      </c>
      <c r="F5" s="217"/>
      <c r="G5" s="217"/>
      <c r="H5" s="36">
        <v>11</v>
      </c>
      <c r="I5" s="81" t="s">
        <v>265</v>
      </c>
      <c r="J5" s="56" t="s">
        <v>317</v>
      </c>
      <c r="K5" s="70">
        <v>116</v>
      </c>
    </row>
    <row r="6" spans="1:11" ht="15" customHeight="1" thickBot="1">
      <c r="A6" s="11" t="s">
        <v>4</v>
      </c>
      <c r="B6" s="4" t="s">
        <v>2</v>
      </c>
      <c r="C6" s="12" t="s">
        <v>31</v>
      </c>
      <c r="D6" s="13">
        <v>686</v>
      </c>
      <c r="E6" s="13">
        <v>11</v>
      </c>
      <c r="F6" s="218"/>
      <c r="G6" s="218"/>
      <c r="H6" s="37">
        <v>16</v>
      </c>
      <c r="I6" s="82" t="s">
        <v>266</v>
      </c>
      <c r="J6" s="57" t="s">
        <v>317</v>
      </c>
      <c r="K6" s="71">
        <v>116</v>
      </c>
    </row>
    <row r="7" spans="1:11" ht="15.75" customHeight="1">
      <c r="A7" s="14" t="s">
        <v>6</v>
      </c>
      <c r="B7" s="15" t="s">
        <v>2</v>
      </c>
      <c r="C7" s="16" t="s">
        <v>31</v>
      </c>
      <c r="D7" s="17">
        <v>692</v>
      </c>
      <c r="E7" s="17">
        <v>5</v>
      </c>
      <c r="F7" s="226">
        <v>1</v>
      </c>
      <c r="G7" s="226">
        <v>4</v>
      </c>
      <c r="H7" s="38">
        <v>13</v>
      </c>
      <c r="I7" s="83" t="s">
        <v>267</v>
      </c>
      <c r="J7" s="42" t="s">
        <v>317</v>
      </c>
      <c r="K7" s="72">
        <v>116</v>
      </c>
    </row>
    <row r="8" spans="1:11" ht="15">
      <c r="A8" s="18" t="s">
        <v>8</v>
      </c>
      <c r="B8" s="19" t="s">
        <v>2</v>
      </c>
      <c r="C8" s="20" t="s">
        <v>31</v>
      </c>
      <c r="D8" s="21">
        <v>693</v>
      </c>
      <c r="E8" s="21">
        <v>6</v>
      </c>
      <c r="F8" s="227"/>
      <c r="G8" s="227"/>
      <c r="H8" s="39">
        <v>14</v>
      </c>
      <c r="I8" s="84" t="s">
        <v>268</v>
      </c>
      <c r="J8" s="41" t="s">
        <v>317</v>
      </c>
      <c r="K8" s="73">
        <v>116</v>
      </c>
    </row>
    <row r="9" spans="1:11" ht="15">
      <c r="A9" s="18" t="s">
        <v>10</v>
      </c>
      <c r="B9" s="19" t="s">
        <v>2</v>
      </c>
      <c r="C9" s="20" t="s">
        <v>31</v>
      </c>
      <c r="D9" s="21">
        <v>694</v>
      </c>
      <c r="E9" s="21">
        <v>7</v>
      </c>
      <c r="F9" s="227"/>
      <c r="G9" s="227"/>
      <c r="H9" s="39">
        <v>14</v>
      </c>
      <c r="I9" s="84" t="s">
        <v>269</v>
      </c>
      <c r="J9" s="41" t="s">
        <v>317</v>
      </c>
      <c r="K9" s="73">
        <v>116</v>
      </c>
    </row>
    <row r="10" spans="1:11" ht="15.75" thickBot="1">
      <c r="A10" s="22" t="s">
        <v>12</v>
      </c>
      <c r="B10" s="23" t="s">
        <v>2</v>
      </c>
      <c r="C10" s="24" t="s">
        <v>31</v>
      </c>
      <c r="D10" s="25">
        <v>695</v>
      </c>
      <c r="E10" s="25">
        <v>8</v>
      </c>
      <c r="F10" s="228"/>
      <c r="G10" s="228"/>
      <c r="H10" s="40">
        <v>13</v>
      </c>
      <c r="I10" s="85" t="s">
        <v>270</v>
      </c>
      <c r="J10" s="43" t="s">
        <v>317</v>
      </c>
      <c r="K10" s="74">
        <v>116</v>
      </c>
    </row>
    <row r="11" spans="1:11" ht="15">
      <c r="A11" s="47" t="s">
        <v>13</v>
      </c>
      <c r="B11" s="44" t="s">
        <v>5</v>
      </c>
      <c r="C11" s="6" t="s">
        <v>31</v>
      </c>
      <c r="D11" s="7">
        <v>735</v>
      </c>
      <c r="E11" s="50">
        <v>1</v>
      </c>
      <c r="F11" s="229">
        <v>1</v>
      </c>
      <c r="G11" s="222">
        <v>3</v>
      </c>
      <c r="H11" s="53">
        <v>15</v>
      </c>
      <c r="I11" s="80" t="s">
        <v>271</v>
      </c>
      <c r="J11" s="55" t="s">
        <v>317</v>
      </c>
      <c r="K11" s="69">
        <v>116</v>
      </c>
    </row>
    <row r="12" spans="1:11" ht="15">
      <c r="A12" s="48" t="s">
        <v>15</v>
      </c>
      <c r="B12" s="45" t="s">
        <v>5</v>
      </c>
      <c r="C12" s="9" t="s">
        <v>31</v>
      </c>
      <c r="D12" s="10">
        <v>770</v>
      </c>
      <c r="E12" s="51">
        <v>10</v>
      </c>
      <c r="F12" s="230"/>
      <c r="G12" s="223"/>
      <c r="H12" s="33">
        <v>21</v>
      </c>
      <c r="I12" s="81" t="s">
        <v>272</v>
      </c>
      <c r="J12" s="56" t="s">
        <v>317</v>
      </c>
      <c r="K12" s="70">
        <v>116</v>
      </c>
    </row>
    <row r="13" spans="1:11" ht="15.75" thickBot="1">
      <c r="A13" s="49" t="s">
        <v>17</v>
      </c>
      <c r="B13" s="46" t="s">
        <v>5</v>
      </c>
      <c r="C13" s="12" t="s">
        <v>31</v>
      </c>
      <c r="D13" s="13">
        <v>799</v>
      </c>
      <c r="E13" s="52"/>
      <c r="F13" s="231"/>
      <c r="G13" s="224"/>
      <c r="H13" s="54">
        <v>17</v>
      </c>
      <c r="I13" s="82" t="s">
        <v>273</v>
      </c>
      <c r="J13" s="57" t="s">
        <v>317</v>
      </c>
      <c r="K13" s="71">
        <v>116</v>
      </c>
    </row>
    <row r="14" spans="1:11" ht="15">
      <c r="A14" s="14" t="s">
        <v>18</v>
      </c>
      <c r="B14" s="15" t="s">
        <v>7</v>
      </c>
      <c r="C14" s="16" t="s">
        <v>31</v>
      </c>
      <c r="D14" s="17">
        <v>728</v>
      </c>
      <c r="E14" s="17">
        <v>67</v>
      </c>
      <c r="F14" s="226">
        <v>1</v>
      </c>
      <c r="G14" s="226">
        <v>4</v>
      </c>
      <c r="H14" s="38">
        <v>10</v>
      </c>
      <c r="I14" s="83" t="s">
        <v>274</v>
      </c>
      <c r="J14" s="42" t="s">
        <v>317</v>
      </c>
      <c r="K14" s="72">
        <v>116</v>
      </c>
    </row>
    <row r="15" spans="1:11" ht="15">
      <c r="A15" s="18" t="s">
        <v>20</v>
      </c>
      <c r="B15" s="19" t="s">
        <v>7</v>
      </c>
      <c r="C15" s="20" t="s">
        <v>31</v>
      </c>
      <c r="D15" s="21">
        <v>740</v>
      </c>
      <c r="E15" s="21">
        <v>74</v>
      </c>
      <c r="F15" s="227"/>
      <c r="G15" s="227"/>
      <c r="H15" s="39">
        <v>8</v>
      </c>
      <c r="I15" s="84" t="s">
        <v>275</v>
      </c>
      <c r="J15" s="41" t="s">
        <v>317</v>
      </c>
      <c r="K15" s="73">
        <v>116</v>
      </c>
    </row>
    <row r="16" spans="1:11" ht="15">
      <c r="A16" s="18" t="s">
        <v>21</v>
      </c>
      <c r="B16" s="19" t="s">
        <v>7</v>
      </c>
      <c r="C16" s="20" t="s">
        <v>31</v>
      </c>
      <c r="D16" s="21">
        <v>741</v>
      </c>
      <c r="E16" s="21">
        <v>72</v>
      </c>
      <c r="F16" s="227"/>
      <c r="G16" s="227"/>
      <c r="H16" s="39">
        <v>11</v>
      </c>
      <c r="I16" s="84" t="s">
        <v>276</v>
      </c>
      <c r="J16" s="41" t="s">
        <v>317</v>
      </c>
      <c r="K16" s="73">
        <v>116</v>
      </c>
    </row>
    <row r="17" spans="1:11" ht="15.75" thickBot="1">
      <c r="A17" s="22" t="s">
        <v>23</v>
      </c>
      <c r="B17" s="23" t="s">
        <v>7</v>
      </c>
      <c r="C17" s="24" t="s">
        <v>31</v>
      </c>
      <c r="D17" s="25">
        <v>742</v>
      </c>
      <c r="E17" s="25">
        <v>70</v>
      </c>
      <c r="F17" s="228"/>
      <c r="G17" s="228"/>
      <c r="H17" s="40">
        <v>8</v>
      </c>
      <c r="I17" s="85" t="s">
        <v>277</v>
      </c>
      <c r="J17" s="43" t="s">
        <v>317</v>
      </c>
      <c r="K17" s="74">
        <v>116</v>
      </c>
    </row>
    <row r="18" spans="1:11" ht="15">
      <c r="A18" s="5" t="s">
        <v>25</v>
      </c>
      <c r="B18" s="3" t="s">
        <v>9</v>
      </c>
      <c r="C18" s="6" t="s">
        <v>31</v>
      </c>
      <c r="D18" s="7">
        <v>743</v>
      </c>
      <c r="E18" s="7">
        <v>9</v>
      </c>
      <c r="F18" s="216">
        <v>1</v>
      </c>
      <c r="G18" s="216">
        <v>7</v>
      </c>
      <c r="H18" s="35">
        <v>11</v>
      </c>
      <c r="I18" s="80" t="s">
        <v>278</v>
      </c>
      <c r="J18" s="55" t="s">
        <v>317</v>
      </c>
      <c r="K18" s="69">
        <v>116</v>
      </c>
    </row>
    <row r="19" spans="1:11" ht="15">
      <c r="A19" s="8" t="s">
        <v>26</v>
      </c>
      <c r="B19" s="1" t="s">
        <v>9</v>
      </c>
      <c r="C19" s="9" t="s">
        <v>31</v>
      </c>
      <c r="D19" s="10">
        <v>744</v>
      </c>
      <c r="E19" s="10">
        <v>11</v>
      </c>
      <c r="F19" s="217"/>
      <c r="G19" s="217"/>
      <c r="H19" s="36">
        <v>11</v>
      </c>
      <c r="I19" s="81" t="s">
        <v>279</v>
      </c>
      <c r="J19" s="56" t="s">
        <v>317</v>
      </c>
      <c r="K19" s="70">
        <v>116</v>
      </c>
    </row>
    <row r="20" spans="1:11" ht="15">
      <c r="A20" s="8" t="s">
        <v>28</v>
      </c>
      <c r="B20" s="1" t="s">
        <v>9</v>
      </c>
      <c r="C20" s="9" t="s">
        <v>31</v>
      </c>
      <c r="D20" s="10">
        <v>745</v>
      </c>
      <c r="E20" s="10">
        <v>13</v>
      </c>
      <c r="F20" s="217"/>
      <c r="G20" s="217"/>
      <c r="H20" s="36">
        <v>14</v>
      </c>
      <c r="I20" s="81" t="s">
        <v>280</v>
      </c>
      <c r="J20" s="56" t="s">
        <v>317</v>
      </c>
      <c r="K20" s="70">
        <v>116</v>
      </c>
    </row>
    <row r="21" spans="1:11" ht="15">
      <c r="A21" s="8" t="s">
        <v>29</v>
      </c>
      <c r="B21" s="1" t="s">
        <v>9</v>
      </c>
      <c r="C21" s="9" t="s">
        <v>31</v>
      </c>
      <c r="D21" s="10">
        <v>746</v>
      </c>
      <c r="E21" s="10">
        <v>15</v>
      </c>
      <c r="F21" s="217"/>
      <c r="G21" s="217"/>
      <c r="H21" s="36">
        <v>10</v>
      </c>
      <c r="I21" s="81" t="s">
        <v>281</v>
      </c>
      <c r="J21" s="56" t="s">
        <v>317</v>
      </c>
      <c r="K21" s="70">
        <v>116</v>
      </c>
    </row>
    <row r="22" spans="1:11" ht="15">
      <c r="A22" s="8" t="s">
        <v>30</v>
      </c>
      <c r="B22" s="1" t="s">
        <v>9</v>
      </c>
      <c r="C22" s="9" t="s">
        <v>31</v>
      </c>
      <c r="D22" s="10">
        <v>753</v>
      </c>
      <c r="E22" s="10">
        <v>20</v>
      </c>
      <c r="F22" s="217"/>
      <c r="G22" s="217"/>
      <c r="H22" s="36">
        <v>14</v>
      </c>
      <c r="I22" s="81" t="s">
        <v>282</v>
      </c>
      <c r="J22" s="56" t="s">
        <v>317</v>
      </c>
      <c r="K22" s="70">
        <v>116</v>
      </c>
    </row>
    <row r="23" spans="1:11" ht="15">
      <c r="A23" s="8" t="s">
        <v>39</v>
      </c>
      <c r="B23" s="1" t="s">
        <v>9</v>
      </c>
      <c r="C23" s="9" t="s">
        <v>31</v>
      </c>
      <c r="D23" s="10">
        <v>754</v>
      </c>
      <c r="E23" s="10">
        <v>22</v>
      </c>
      <c r="F23" s="217"/>
      <c r="G23" s="217"/>
      <c r="H23" s="36">
        <v>14</v>
      </c>
      <c r="I23" s="81" t="s">
        <v>283</v>
      </c>
      <c r="J23" s="56" t="s">
        <v>317</v>
      </c>
      <c r="K23" s="70">
        <v>116</v>
      </c>
    </row>
    <row r="24" spans="1:11" ht="15.75" thickBot="1">
      <c r="A24" s="11" t="s">
        <v>40</v>
      </c>
      <c r="B24" s="4" t="s">
        <v>9</v>
      </c>
      <c r="C24" s="12" t="s">
        <v>31</v>
      </c>
      <c r="D24" s="13">
        <v>813</v>
      </c>
      <c r="E24" s="13">
        <v>14</v>
      </c>
      <c r="F24" s="218"/>
      <c r="G24" s="218"/>
      <c r="H24" s="37">
        <v>16</v>
      </c>
      <c r="I24" s="82" t="s">
        <v>284</v>
      </c>
      <c r="J24" s="57" t="s">
        <v>317</v>
      </c>
      <c r="K24" s="71">
        <v>116</v>
      </c>
    </row>
    <row r="25" spans="1:11" ht="15">
      <c r="A25" s="14" t="s">
        <v>41</v>
      </c>
      <c r="B25" s="15" t="s">
        <v>11</v>
      </c>
      <c r="C25" s="16" t="s">
        <v>31</v>
      </c>
      <c r="D25" s="17">
        <v>736</v>
      </c>
      <c r="E25" s="17">
        <v>26</v>
      </c>
      <c r="F25" s="226">
        <v>1</v>
      </c>
      <c r="G25" s="226">
        <v>8</v>
      </c>
      <c r="H25" s="38">
        <v>14</v>
      </c>
      <c r="I25" s="83" t="s">
        <v>285</v>
      </c>
      <c r="J25" s="42" t="s">
        <v>317</v>
      </c>
      <c r="K25" s="72">
        <v>116</v>
      </c>
    </row>
    <row r="26" spans="1:11" ht="15">
      <c r="A26" s="18" t="s">
        <v>42</v>
      </c>
      <c r="B26" s="19" t="s">
        <v>11</v>
      </c>
      <c r="C26" s="20" t="s">
        <v>31</v>
      </c>
      <c r="D26" s="21">
        <v>737</v>
      </c>
      <c r="E26" s="21">
        <v>24</v>
      </c>
      <c r="F26" s="227"/>
      <c r="G26" s="227"/>
      <c r="H26" s="39">
        <v>14</v>
      </c>
      <c r="I26" s="84" t="s">
        <v>286</v>
      </c>
      <c r="J26" s="41" t="s">
        <v>317</v>
      </c>
      <c r="K26" s="73">
        <v>116</v>
      </c>
    </row>
    <row r="27" spans="1:11" ht="15">
      <c r="A27" s="18" t="s">
        <v>43</v>
      </c>
      <c r="B27" s="19" t="s">
        <v>11</v>
      </c>
      <c r="C27" s="20" t="s">
        <v>31</v>
      </c>
      <c r="D27" s="21">
        <v>738</v>
      </c>
      <c r="E27" s="21">
        <v>22</v>
      </c>
      <c r="F27" s="227"/>
      <c r="G27" s="227"/>
      <c r="H27" s="39">
        <v>11</v>
      </c>
      <c r="I27" s="84" t="s">
        <v>287</v>
      </c>
      <c r="J27" s="41" t="s">
        <v>317</v>
      </c>
      <c r="K27" s="73">
        <v>116</v>
      </c>
    </row>
    <row r="28" spans="1:11" ht="15">
      <c r="A28" s="18" t="s">
        <v>44</v>
      </c>
      <c r="B28" s="19" t="s">
        <v>11</v>
      </c>
      <c r="C28" s="20" t="s">
        <v>31</v>
      </c>
      <c r="D28" s="21">
        <v>739</v>
      </c>
      <c r="E28" s="21">
        <v>20</v>
      </c>
      <c r="F28" s="227"/>
      <c r="G28" s="227"/>
      <c r="H28" s="39">
        <v>11</v>
      </c>
      <c r="I28" s="84" t="s">
        <v>288</v>
      </c>
      <c r="J28" s="41" t="s">
        <v>317</v>
      </c>
      <c r="K28" s="73">
        <v>116</v>
      </c>
    </row>
    <row r="29" spans="1:11" ht="15">
      <c r="A29" s="18" t="s">
        <v>45</v>
      </c>
      <c r="B29" s="19" t="s">
        <v>11</v>
      </c>
      <c r="C29" s="20" t="s">
        <v>31</v>
      </c>
      <c r="D29" s="21">
        <v>747</v>
      </c>
      <c r="E29" s="21">
        <v>32</v>
      </c>
      <c r="F29" s="227"/>
      <c r="G29" s="227"/>
      <c r="H29" s="39">
        <v>14</v>
      </c>
      <c r="I29" s="84" t="s">
        <v>289</v>
      </c>
      <c r="J29" s="41" t="s">
        <v>317</v>
      </c>
      <c r="K29" s="73">
        <v>116</v>
      </c>
    </row>
    <row r="30" spans="1:11" ht="15">
      <c r="A30" s="18" t="s">
        <v>46</v>
      </c>
      <c r="B30" s="19" t="s">
        <v>11</v>
      </c>
      <c r="C30" s="20" t="s">
        <v>31</v>
      </c>
      <c r="D30" s="21">
        <v>748</v>
      </c>
      <c r="E30" s="21">
        <v>30</v>
      </c>
      <c r="F30" s="227"/>
      <c r="G30" s="227"/>
      <c r="H30" s="39">
        <v>10</v>
      </c>
      <c r="I30" s="84" t="s">
        <v>290</v>
      </c>
      <c r="J30" s="41" t="s">
        <v>317</v>
      </c>
      <c r="K30" s="73">
        <v>116</v>
      </c>
    </row>
    <row r="31" spans="1:11" ht="15">
      <c r="A31" s="18" t="s">
        <v>47</v>
      </c>
      <c r="B31" s="19" t="s">
        <v>11</v>
      </c>
      <c r="C31" s="20" t="s">
        <v>31</v>
      </c>
      <c r="D31" s="21">
        <v>749</v>
      </c>
      <c r="E31" s="21">
        <v>28</v>
      </c>
      <c r="F31" s="227"/>
      <c r="G31" s="227"/>
      <c r="H31" s="39">
        <v>10</v>
      </c>
      <c r="I31" s="84" t="s">
        <v>291</v>
      </c>
      <c r="J31" s="41" t="s">
        <v>317</v>
      </c>
      <c r="K31" s="73">
        <v>116</v>
      </c>
    </row>
    <row r="32" spans="1:11" ht="15">
      <c r="A32" s="18" t="s">
        <v>48</v>
      </c>
      <c r="B32" s="19" t="s">
        <v>11</v>
      </c>
      <c r="C32" s="20" t="s">
        <v>31</v>
      </c>
      <c r="D32" s="21">
        <v>755</v>
      </c>
      <c r="E32" s="21">
        <v>34</v>
      </c>
      <c r="F32" s="227"/>
      <c r="G32" s="227"/>
      <c r="H32" s="39">
        <v>9</v>
      </c>
      <c r="I32" s="84" t="s">
        <v>292</v>
      </c>
      <c r="J32" s="41" t="s">
        <v>317</v>
      </c>
      <c r="K32" s="73">
        <v>116</v>
      </c>
    </row>
    <row r="33" spans="1:11" ht="15.75" thickBot="1">
      <c r="A33" s="22" t="s">
        <v>61</v>
      </c>
      <c r="B33" s="23" t="s">
        <v>11</v>
      </c>
      <c r="C33" s="24" t="s">
        <v>31</v>
      </c>
      <c r="D33" s="25">
        <v>777</v>
      </c>
      <c r="E33" s="25">
        <v>2</v>
      </c>
      <c r="F33" s="228"/>
      <c r="G33" s="228"/>
      <c r="H33" s="40">
        <v>13</v>
      </c>
      <c r="I33" s="85" t="s">
        <v>293</v>
      </c>
      <c r="J33" s="43" t="s">
        <v>317</v>
      </c>
      <c r="K33" s="74">
        <v>116</v>
      </c>
    </row>
    <row r="34" spans="1:11" ht="15" customHeight="1">
      <c r="A34" s="5" t="s">
        <v>49</v>
      </c>
      <c r="B34" s="3" t="s">
        <v>35</v>
      </c>
      <c r="C34" s="6" t="s">
        <v>31</v>
      </c>
      <c r="D34" s="7">
        <v>844</v>
      </c>
      <c r="E34" s="7">
        <v>18</v>
      </c>
      <c r="F34" s="216">
        <v>1</v>
      </c>
      <c r="G34" s="216">
        <v>7</v>
      </c>
      <c r="H34" s="35">
        <v>2</v>
      </c>
      <c r="I34" s="80" t="s">
        <v>294</v>
      </c>
      <c r="J34" s="55" t="s">
        <v>317</v>
      </c>
      <c r="K34" s="69">
        <v>6044</v>
      </c>
    </row>
    <row r="35" spans="1:11" ht="15" customHeight="1">
      <c r="A35" s="8" t="s">
        <v>50</v>
      </c>
      <c r="B35" s="1" t="s">
        <v>35</v>
      </c>
      <c r="C35" s="9" t="s">
        <v>31</v>
      </c>
      <c r="D35" s="10">
        <v>845</v>
      </c>
      <c r="E35" s="10">
        <v>16</v>
      </c>
      <c r="F35" s="217"/>
      <c r="G35" s="217"/>
      <c r="H35" s="36">
        <v>2</v>
      </c>
      <c r="I35" s="81" t="s">
        <v>294</v>
      </c>
      <c r="J35" s="56" t="s">
        <v>317</v>
      </c>
      <c r="K35" s="70">
        <v>6044</v>
      </c>
    </row>
    <row r="36" spans="1:11" ht="15" customHeight="1">
      <c r="A36" s="8" t="s">
        <v>51</v>
      </c>
      <c r="B36" s="1" t="s">
        <v>35</v>
      </c>
      <c r="C36" s="9" t="s">
        <v>31</v>
      </c>
      <c r="D36" s="10">
        <v>846</v>
      </c>
      <c r="E36" s="10">
        <v>14</v>
      </c>
      <c r="F36" s="217"/>
      <c r="G36" s="217"/>
      <c r="H36" s="36">
        <v>3</v>
      </c>
      <c r="I36" s="81" t="s">
        <v>294</v>
      </c>
      <c r="J36" s="56" t="s">
        <v>317</v>
      </c>
      <c r="K36" s="70">
        <v>6044</v>
      </c>
    </row>
    <row r="37" spans="1:11" ht="15" customHeight="1">
      <c r="A37" s="8" t="s">
        <v>52</v>
      </c>
      <c r="B37" s="1" t="s">
        <v>35</v>
      </c>
      <c r="C37" s="9" t="s">
        <v>31</v>
      </c>
      <c r="D37" s="10">
        <v>847</v>
      </c>
      <c r="E37" s="10">
        <v>12</v>
      </c>
      <c r="F37" s="217"/>
      <c r="G37" s="217"/>
      <c r="H37" s="36">
        <v>3</v>
      </c>
      <c r="I37" s="81" t="s">
        <v>294</v>
      </c>
      <c r="J37" s="56" t="s">
        <v>317</v>
      </c>
      <c r="K37" s="70">
        <v>6044</v>
      </c>
    </row>
    <row r="38" spans="1:11" ht="15" customHeight="1">
      <c r="A38" s="8" t="s">
        <v>53</v>
      </c>
      <c r="B38" s="1" t="s">
        <v>35</v>
      </c>
      <c r="C38" s="9" t="s">
        <v>31</v>
      </c>
      <c r="D38" s="10">
        <v>848</v>
      </c>
      <c r="E38" s="10">
        <v>10</v>
      </c>
      <c r="F38" s="217"/>
      <c r="G38" s="217"/>
      <c r="H38" s="36">
        <v>3</v>
      </c>
      <c r="I38" s="81" t="s">
        <v>294</v>
      </c>
      <c r="J38" s="56" t="s">
        <v>317</v>
      </c>
      <c r="K38" s="70">
        <v>6044</v>
      </c>
    </row>
    <row r="39" spans="1:11" ht="15" customHeight="1">
      <c r="A39" s="8" t="s">
        <v>54</v>
      </c>
      <c r="B39" s="1" t="s">
        <v>35</v>
      </c>
      <c r="C39" s="9" t="s">
        <v>31</v>
      </c>
      <c r="D39" s="10">
        <v>849</v>
      </c>
      <c r="E39" s="10">
        <v>8</v>
      </c>
      <c r="F39" s="217"/>
      <c r="G39" s="217"/>
      <c r="H39" s="36">
        <v>1</v>
      </c>
      <c r="I39" s="81" t="s">
        <v>294</v>
      </c>
      <c r="J39" s="56" t="s">
        <v>317</v>
      </c>
      <c r="K39" s="70">
        <v>6044</v>
      </c>
    </row>
    <row r="40" spans="1:11" ht="15" customHeight="1" thickBot="1">
      <c r="A40" s="11" t="s">
        <v>55</v>
      </c>
      <c r="B40" s="4" t="s">
        <v>35</v>
      </c>
      <c r="C40" s="12" t="s">
        <v>31</v>
      </c>
      <c r="D40" s="13">
        <v>850</v>
      </c>
      <c r="E40" s="13">
        <v>6</v>
      </c>
      <c r="F40" s="218"/>
      <c r="G40" s="218"/>
      <c r="H40" s="37">
        <v>2</v>
      </c>
      <c r="I40" s="82" t="s">
        <v>294</v>
      </c>
      <c r="J40" s="57" t="s">
        <v>317</v>
      </c>
      <c r="K40" s="71">
        <v>6044</v>
      </c>
    </row>
    <row r="41" spans="1:11" ht="15">
      <c r="A41" s="14" t="s">
        <v>56</v>
      </c>
      <c r="B41" s="15" t="s">
        <v>14</v>
      </c>
      <c r="C41" s="16" t="s">
        <v>31</v>
      </c>
      <c r="D41" s="17">
        <v>993</v>
      </c>
      <c r="E41" s="17">
        <v>8</v>
      </c>
      <c r="F41" s="226">
        <v>1</v>
      </c>
      <c r="G41" s="226">
        <v>2</v>
      </c>
      <c r="H41" s="38">
        <v>9</v>
      </c>
      <c r="I41" s="83" t="s">
        <v>295</v>
      </c>
      <c r="J41" s="42" t="s">
        <v>317</v>
      </c>
      <c r="K41" s="72">
        <v>5111</v>
      </c>
    </row>
    <row r="42" spans="1:11" ht="15.75" thickBot="1">
      <c r="A42" s="22" t="s">
        <v>57</v>
      </c>
      <c r="B42" s="23" t="s">
        <v>14</v>
      </c>
      <c r="C42" s="24" t="s">
        <v>31</v>
      </c>
      <c r="D42" s="25">
        <v>994</v>
      </c>
      <c r="E42" s="25">
        <v>6</v>
      </c>
      <c r="F42" s="228"/>
      <c r="G42" s="228"/>
      <c r="H42" s="40">
        <v>5</v>
      </c>
      <c r="I42" s="85" t="s">
        <v>295</v>
      </c>
      <c r="J42" s="43" t="s">
        <v>317</v>
      </c>
      <c r="K42" s="74">
        <v>5111</v>
      </c>
    </row>
    <row r="43" spans="1:11" ht="15">
      <c r="A43" s="5" t="s">
        <v>58</v>
      </c>
      <c r="B43" s="3" t="s">
        <v>16</v>
      </c>
      <c r="C43" s="6" t="s">
        <v>31</v>
      </c>
      <c r="D43" s="7">
        <v>1070</v>
      </c>
      <c r="E43" s="7">
        <v>2</v>
      </c>
      <c r="F43" s="216">
        <v>1</v>
      </c>
      <c r="G43" s="216">
        <v>2</v>
      </c>
      <c r="H43" s="35">
        <v>27</v>
      </c>
      <c r="I43" s="80">
        <v>86</v>
      </c>
      <c r="J43" s="55" t="s">
        <v>317</v>
      </c>
      <c r="K43" s="69">
        <v>116</v>
      </c>
    </row>
    <row r="44" spans="1:11" ht="15.75" thickBot="1">
      <c r="A44" s="11" t="s">
        <v>59</v>
      </c>
      <c r="B44" s="4" t="s">
        <v>16</v>
      </c>
      <c r="C44" s="12" t="s">
        <v>31</v>
      </c>
      <c r="D44" s="13">
        <v>1071</v>
      </c>
      <c r="E44" s="13">
        <v>4</v>
      </c>
      <c r="F44" s="218"/>
      <c r="G44" s="218"/>
      <c r="H44" s="37">
        <v>32</v>
      </c>
      <c r="I44" s="82">
        <v>85</v>
      </c>
      <c r="J44" s="57" t="s">
        <v>317</v>
      </c>
      <c r="K44" s="71">
        <v>116</v>
      </c>
    </row>
    <row r="45" spans="1:11" ht="15">
      <c r="A45" s="14" t="s">
        <v>60</v>
      </c>
      <c r="B45" s="15" t="s">
        <v>36</v>
      </c>
      <c r="C45" s="16" t="s">
        <v>31</v>
      </c>
      <c r="D45" s="17">
        <v>1087</v>
      </c>
      <c r="E45" s="17">
        <v>26</v>
      </c>
      <c r="F45" s="226">
        <v>1</v>
      </c>
      <c r="G45" s="226">
        <v>4</v>
      </c>
      <c r="H45" s="38">
        <v>0</v>
      </c>
      <c r="I45" s="83">
        <v>28</v>
      </c>
      <c r="J45" s="42" t="s">
        <v>317</v>
      </c>
      <c r="K45" s="72">
        <v>3189</v>
      </c>
    </row>
    <row r="46" spans="1:11" ht="15">
      <c r="A46" s="18" t="s">
        <v>62</v>
      </c>
      <c r="B46" s="19" t="s">
        <v>36</v>
      </c>
      <c r="C46" s="20" t="s">
        <v>31</v>
      </c>
      <c r="D46" s="21">
        <v>1088</v>
      </c>
      <c r="E46" s="21">
        <v>28</v>
      </c>
      <c r="F46" s="227"/>
      <c r="G46" s="227"/>
      <c r="H46" s="39">
        <v>0</v>
      </c>
      <c r="I46" s="84">
        <v>29</v>
      </c>
      <c r="J46" s="41" t="s">
        <v>317</v>
      </c>
      <c r="K46" s="73">
        <v>3189</v>
      </c>
    </row>
    <row r="47" spans="1:11" ht="15">
      <c r="A47" s="18" t="s">
        <v>63</v>
      </c>
      <c r="B47" s="19" t="s">
        <v>36</v>
      </c>
      <c r="C47" s="20" t="s">
        <v>31</v>
      </c>
      <c r="D47" s="21">
        <v>1089</v>
      </c>
      <c r="E47" s="21">
        <v>30</v>
      </c>
      <c r="F47" s="227"/>
      <c r="G47" s="227"/>
      <c r="H47" s="39">
        <v>2</v>
      </c>
      <c r="I47" s="84">
        <v>30</v>
      </c>
      <c r="J47" s="41" t="s">
        <v>317</v>
      </c>
      <c r="K47" s="73">
        <v>3189</v>
      </c>
    </row>
    <row r="48" spans="1:11" ht="15.75" thickBot="1">
      <c r="A48" s="22" t="s">
        <v>64</v>
      </c>
      <c r="B48" s="23" t="s">
        <v>36</v>
      </c>
      <c r="C48" s="24" t="s">
        <v>31</v>
      </c>
      <c r="D48" s="25">
        <v>1090</v>
      </c>
      <c r="E48" s="25">
        <v>32</v>
      </c>
      <c r="F48" s="228"/>
      <c r="G48" s="228"/>
      <c r="H48" s="40">
        <v>0</v>
      </c>
      <c r="I48" s="85">
        <v>31</v>
      </c>
      <c r="J48" s="43" t="s">
        <v>317</v>
      </c>
      <c r="K48" s="74">
        <v>3189</v>
      </c>
    </row>
    <row r="49" spans="1:11" ht="15">
      <c r="A49" s="5" t="s">
        <v>65</v>
      </c>
      <c r="B49" s="3" t="s">
        <v>19</v>
      </c>
      <c r="C49" s="6" t="s">
        <v>31</v>
      </c>
      <c r="D49" s="7">
        <v>1133</v>
      </c>
      <c r="E49" s="7">
        <v>2</v>
      </c>
      <c r="F49" s="216">
        <v>1</v>
      </c>
      <c r="G49" s="216">
        <v>3</v>
      </c>
      <c r="H49" s="35">
        <v>32</v>
      </c>
      <c r="I49" s="80">
        <v>17</v>
      </c>
      <c r="J49" s="55" t="s">
        <v>317</v>
      </c>
      <c r="K49" s="69">
        <v>116</v>
      </c>
    </row>
    <row r="50" spans="1:11" ht="15">
      <c r="A50" s="8" t="s">
        <v>66</v>
      </c>
      <c r="B50" s="1" t="s">
        <v>19</v>
      </c>
      <c r="C50" s="9" t="s">
        <v>31</v>
      </c>
      <c r="D50" s="10">
        <v>1134</v>
      </c>
      <c r="E50" s="10">
        <v>4</v>
      </c>
      <c r="F50" s="217"/>
      <c r="G50" s="217"/>
      <c r="H50" s="36">
        <v>32</v>
      </c>
      <c r="I50" s="81">
        <v>16</v>
      </c>
      <c r="J50" s="56" t="s">
        <v>317</v>
      </c>
      <c r="K50" s="70">
        <v>116</v>
      </c>
    </row>
    <row r="51" spans="1:11" ht="15.75" thickBot="1">
      <c r="A51" s="11" t="s">
        <v>67</v>
      </c>
      <c r="B51" s="4" t="s">
        <v>19</v>
      </c>
      <c r="C51" s="12" t="s">
        <v>31</v>
      </c>
      <c r="D51" s="13">
        <v>1135</v>
      </c>
      <c r="E51" s="13">
        <v>6</v>
      </c>
      <c r="F51" s="218"/>
      <c r="G51" s="218"/>
      <c r="H51" s="37">
        <v>32</v>
      </c>
      <c r="I51" s="82">
        <v>15</v>
      </c>
      <c r="J51" s="57" t="s">
        <v>317</v>
      </c>
      <c r="K51" s="71">
        <v>116</v>
      </c>
    </row>
    <row r="52" spans="1:11" ht="15">
      <c r="A52" s="14" t="s">
        <v>68</v>
      </c>
      <c r="B52" s="15" t="s">
        <v>37</v>
      </c>
      <c r="C52" s="16" t="s">
        <v>31</v>
      </c>
      <c r="D52" s="17">
        <v>491</v>
      </c>
      <c r="E52" s="17">
        <v>6</v>
      </c>
      <c r="F52" s="226">
        <v>1</v>
      </c>
      <c r="G52" s="226">
        <v>3</v>
      </c>
      <c r="H52" s="38">
        <v>1</v>
      </c>
      <c r="I52" s="83" t="s">
        <v>296</v>
      </c>
      <c r="J52" s="42" t="s">
        <v>318</v>
      </c>
      <c r="K52" s="72">
        <v>6734</v>
      </c>
    </row>
    <row r="53" spans="1:11" ht="15">
      <c r="A53" s="18" t="s">
        <v>69</v>
      </c>
      <c r="B53" s="19" t="s">
        <v>37</v>
      </c>
      <c r="C53" s="20" t="s">
        <v>31</v>
      </c>
      <c r="D53" s="21">
        <v>492</v>
      </c>
      <c r="E53" s="21">
        <v>4</v>
      </c>
      <c r="F53" s="227"/>
      <c r="G53" s="227"/>
      <c r="H53" s="39">
        <v>0</v>
      </c>
      <c r="I53" s="84" t="s">
        <v>296</v>
      </c>
      <c r="J53" s="41" t="s">
        <v>318</v>
      </c>
      <c r="K53" s="73">
        <v>6734</v>
      </c>
    </row>
    <row r="54" spans="1:11" ht="15.75" thickBot="1">
      <c r="A54" s="22" t="s">
        <v>70</v>
      </c>
      <c r="B54" s="23" t="s">
        <v>37</v>
      </c>
      <c r="C54" s="24" t="s">
        <v>31</v>
      </c>
      <c r="D54" s="25">
        <v>493</v>
      </c>
      <c r="E54" s="25">
        <v>2</v>
      </c>
      <c r="F54" s="228"/>
      <c r="G54" s="228"/>
      <c r="H54" s="40">
        <v>3</v>
      </c>
      <c r="I54" s="85" t="s">
        <v>296</v>
      </c>
      <c r="J54" s="43" t="s">
        <v>318</v>
      </c>
      <c r="K54" s="74">
        <v>6734</v>
      </c>
    </row>
    <row r="55" spans="1:11" ht="15">
      <c r="A55" s="5" t="s">
        <v>71</v>
      </c>
      <c r="B55" s="3" t="s">
        <v>22</v>
      </c>
      <c r="C55" s="6" t="s">
        <v>31</v>
      </c>
      <c r="D55" s="7">
        <v>494</v>
      </c>
      <c r="E55" s="7">
        <v>3</v>
      </c>
      <c r="F55" s="216">
        <v>1</v>
      </c>
      <c r="G55" s="216">
        <v>4</v>
      </c>
      <c r="H55" s="35">
        <v>3</v>
      </c>
      <c r="I55" s="80" t="s">
        <v>297</v>
      </c>
      <c r="J55" s="55" t="s">
        <v>318</v>
      </c>
      <c r="K55" s="69">
        <v>5743</v>
      </c>
    </row>
    <row r="56" spans="1:11" ht="15">
      <c r="A56" s="8" t="s">
        <v>72</v>
      </c>
      <c r="B56" s="1" t="s">
        <v>22</v>
      </c>
      <c r="C56" s="9" t="s">
        <v>31</v>
      </c>
      <c r="D56" s="10">
        <v>495</v>
      </c>
      <c r="E56" s="10">
        <v>5</v>
      </c>
      <c r="F56" s="217"/>
      <c r="G56" s="217"/>
      <c r="H56" s="36">
        <v>3</v>
      </c>
      <c r="I56" s="81" t="s">
        <v>298</v>
      </c>
      <c r="J56" s="56" t="s">
        <v>318</v>
      </c>
      <c r="K56" s="70">
        <v>5743</v>
      </c>
    </row>
    <row r="57" spans="1:11" ht="15">
      <c r="A57" s="8" t="s">
        <v>73</v>
      </c>
      <c r="B57" s="1" t="s">
        <v>22</v>
      </c>
      <c r="C57" s="9" t="s">
        <v>31</v>
      </c>
      <c r="D57" s="10">
        <v>496</v>
      </c>
      <c r="E57" s="10">
        <v>7</v>
      </c>
      <c r="F57" s="217"/>
      <c r="G57" s="217"/>
      <c r="H57" s="36">
        <v>7</v>
      </c>
      <c r="I57" s="81" t="s">
        <v>299</v>
      </c>
      <c r="J57" s="56" t="s">
        <v>318</v>
      </c>
      <c r="K57" s="70">
        <v>5743</v>
      </c>
    </row>
    <row r="58" spans="1:11" ht="15.75" thickBot="1">
      <c r="A58" s="11" t="s">
        <v>74</v>
      </c>
      <c r="B58" s="4" t="s">
        <v>22</v>
      </c>
      <c r="C58" s="12" t="s">
        <v>31</v>
      </c>
      <c r="D58" s="13">
        <v>497</v>
      </c>
      <c r="E58" s="13">
        <v>9</v>
      </c>
      <c r="F58" s="218"/>
      <c r="G58" s="218"/>
      <c r="H58" s="37">
        <v>5</v>
      </c>
      <c r="I58" s="82" t="s">
        <v>300</v>
      </c>
      <c r="J58" s="57" t="s">
        <v>318</v>
      </c>
      <c r="K58" s="71">
        <v>5743</v>
      </c>
    </row>
    <row r="59" spans="1:11" ht="75.75" thickBot="1">
      <c r="A59" s="138" t="s">
        <v>75</v>
      </c>
      <c r="B59" s="139" t="s">
        <v>38</v>
      </c>
      <c r="C59" s="133" t="s">
        <v>31</v>
      </c>
      <c r="D59" s="139">
        <v>668</v>
      </c>
      <c r="E59" s="139">
        <v>7</v>
      </c>
      <c r="F59" s="133">
        <v>1</v>
      </c>
      <c r="G59" s="133">
        <v>1</v>
      </c>
      <c r="H59" s="140">
        <v>10</v>
      </c>
      <c r="I59" s="141" t="s">
        <v>301</v>
      </c>
      <c r="J59" s="142" t="s">
        <v>318</v>
      </c>
      <c r="K59" s="143">
        <v>4157</v>
      </c>
    </row>
    <row r="60" spans="1:11" ht="75.75" thickBot="1">
      <c r="A60" s="144" t="s">
        <v>76</v>
      </c>
      <c r="B60" s="145" t="s">
        <v>38</v>
      </c>
      <c r="C60" s="26" t="s">
        <v>31</v>
      </c>
      <c r="D60" s="145">
        <v>625</v>
      </c>
      <c r="E60" s="145">
        <v>3</v>
      </c>
      <c r="F60" s="26">
        <v>1</v>
      </c>
      <c r="G60" s="26">
        <v>1</v>
      </c>
      <c r="H60" s="146">
        <v>15</v>
      </c>
      <c r="I60" s="86" t="s">
        <v>301</v>
      </c>
      <c r="J60" s="147" t="s">
        <v>318</v>
      </c>
      <c r="K60" s="148">
        <v>4157</v>
      </c>
    </row>
    <row r="61" spans="1:11" ht="15.75" thickBot="1">
      <c r="A61" s="131" t="s">
        <v>77</v>
      </c>
      <c r="B61" s="132" t="s">
        <v>24</v>
      </c>
      <c r="C61" s="133" t="s">
        <v>31</v>
      </c>
      <c r="D61" s="134">
        <v>670</v>
      </c>
      <c r="E61" s="134">
        <v>15</v>
      </c>
      <c r="F61" s="133">
        <v>1</v>
      </c>
      <c r="G61" s="133">
        <v>1</v>
      </c>
      <c r="H61" s="161">
        <v>56</v>
      </c>
      <c r="I61" s="135" t="s">
        <v>302</v>
      </c>
      <c r="J61" s="136" t="s">
        <v>318</v>
      </c>
      <c r="K61" s="137">
        <v>1178</v>
      </c>
    </row>
    <row r="62" spans="1:11" ht="15">
      <c r="A62" s="5" t="s">
        <v>78</v>
      </c>
      <c r="B62" s="3" t="s">
        <v>27</v>
      </c>
      <c r="C62" s="120" t="s">
        <v>31</v>
      </c>
      <c r="D62" s="7">
        <v>764</v>
      </c>
      <c r="E62" s="7">
        <v>22</v>
      </c>
      <c r="F62" s="216">
        <v>1</v>
      </c>
      <c r="G62" s="216">
        <v>4</v>
      </c>
      <c r="H62" s="35">
        <v>23</v>
      </c>
      <c r="I62" s="80" t="s">
        <v>303</v>
      </c>
      <c r="J62" s="55" t="s">
        <v>318</v>
      </c>
      <c r="K62" s="69">
        <v>1178</v>
      </c>
    </row>
    <row r="63" spans="1:11" ht="15">
      <c r="A63" s="8" t="s">
        <v>79</v>
      </c>
      <c r="B63" s="1" t="s">
        <v>27</v>
      </c>
      <c r="C63" s="121" t="s">
        <v>31</v>
      </c>
      <c r="D63" s="10">
        <v>765</v>
      </c>
      <c r="E63" s="10">
        <v>20</v>
      </c>
      <c r="F63" s="217"/>
      <c r="G63" s="217"/>
      <c r="H63" s="36">
        <v>23</v>
      </c>
      <c r="I63" s="81" t="s">
        <v>304</v>
      </c>
      <c r="J63" s="56" t="s">
        <v>318</v>
      </c>
      <c r="K63" s="70">
        <v>1178</v>
      </c>
    </row>
    <row r="64" spans="1:11" ht="15">
      <c r="A64" s="8" t="s">
        <v>80</v>
      </c>
      <c r="B64" s="1" t="s">
        <v>27</v>
      </c>
      <c r="C64" s="121" t="s">
        <v>31</v>
      </c>
      <c r="D64" s="10">
        <v>766</v>
      </c>
      <c r="E64" s="10">
        <v>18</v>
      </c>
      <c r="F64" s="217"/>
      <c r="G64" s="217"/>
      <c r="H64" s="36">
        <v>27</v>
      </c>
      <c r="I64" s="81" t="s">
        <v>305</v>
      </c>
      <c r="J64" s="56" t="s">
        <v>318</v>
      </c>
      <c r="K64" s="70">
        <v>1178</v>
      </c>
    </row>
    <row r="65" spans="1:11" ht="15.75" thickBot="1">
      <c r="A65" s="11" t="s">
        <v>81</v>
      </c>
      <c r="B65" s="4" t="s">
        <v>27</v>
      </c>
      <c r="C65" s="122" t="s">
        <v>31</v>
      </c>
      <c r="D65" s="13">
        <v>767</v>
      </c>
      <c r="E65" s="13">
        <v>16</v>
      </c>
      <c r="F65" s="218"/>
      <c r="G65" s="218"/>
      <c r="H65" s="37">
        <v>27</v>
      </c>
      <c r="I65" s="82" t="s">
        <v>306</v>
      </c>
      <c r="J65" s="57" t="s">
        <v>318</v>
      </c>
      <c r="K65" s="71">
        <v>1178</v>
      </c>
    </row>
    <row r="66" spans="1:11" ht="15">
      <c r="A66" s="14" t="s">
        <v>82</v>
      </c>
      <c r="B66" s="15" t="s">
        <v>99</v>
      </c>
      <c r="C66" s="16" t="s">
        <v>31</v>
      </c>
      <c r="D66" s="17">
        <v>768</v>
      </c>
      <c r="E66" s="17">
        <v>2</v>
      </c>
      <c r="F66" s="226">
        <v>1</v>
      </c>
      <c r="G66" s="226">
        <v>5</v>
      </c>
      <c r="H66" s="38">
        <v>3</v>
      </c>
      <c r="I66" s="152" t="s">
        <v>307</v>
      </c>
      <c r="J66" s="153" t="s">
        <v>318</v>
      </c>
      <c r="K66" s="154">
        <v>5741</v>
      </c>
    </row>
    <row r="67" spans="1:11" ht="15">
      <c r="A67" s="18" t="s">
        <v>83</v>
      </c>
      <c r="B67" s="19" t="s">
        <v>99</v>
      </c>
      <c r="C67" s="20" t="s">
        <v>31</v>
      </c>
      <c r="D67" s="21">
        <v>769</v>
      </c>
      <c r="E67" s="21">
        <v>4</v>
      </c>
      <c r="F67" s="227"/>
      <c r="G67" s="227"/>
      <c r="H67" s="39">
        <v>1</v>
      </c>
      <c r="I67" s="129" t="s">
        <v>308</v>
      </c>
      <c r="J67" s="130" t="s">
        <v>318</v>
      </c>
      <c r="K67" s="156">
        <v>5741</v>
      </c>
    </row>
    <row r="68" spans="1:11" ht="15">
      <c r="A68" s="18" t="s">
        <v>84</v>
      </c>
      <c r="B68" s="19" t="s">
        <v>99</v>
      </c>
      <c r="C68" s="20" t="s">
        <v>31</v>
      </c>
      <c r="D68" s="21">
        <v>770</v>
      </c>
      <c r="E68" s="21">
        <v>6</v>
      </c>
      <c r="F68" s="227"/>
      <c r="G68" s="227"/>
      <c r="H68" s="39">
        <v>1</v>
      </c>
      <c r="I68" s="129" t="s">
        <v>309</v>
      </c>
      <c r="J68" s="130" t="s">
        <v>318</v>
      </c>
      <c r="K68" s="156">
        <v>5741</v>
      </c>
    </row>
    <row r="69" spans="1:11" ht="15">
      <c r="A69" s="18" t="s">
        <v>85</v>
      </c>
      <c r="B69" s="19" t="s">
        <v>99</v>
      </c>
      <c r="C69" s="20" t="s">
        <v>31</v>
      </c>
      <c r="D69" s="21">
        <v>771</v>
      </c>
      <c r="E69" s="21">
        <v>8</v>
      </c>
      <c r="F69" s="227"/>
      <c r="G69" s="227"/>
      <c r="H69" s="39">
        <v>1</v>
      </c>
      <c r="I69" s="129" t="s">
        <v>310</v>
      </c>
      <c r="J69" s="130" t="s">
        <v>318</v>
      </c>
      <c r="K69" s="156">
        <v>5741</v>
      </c>
    </row>
    <row r="70" spans="1:11" ht="15.75" thickBot="1">
      <c r="A70" s="22" t="s">
        <v>86</v>
      </c>
      <c r="B70" s="23" t="s">
        <v>99</v>
      </c>
      <c r="C70" s="24" t="s">
        <v>31</v>
      </c>
      <c r="D70" s="25">
        <v>772</v>
      </c>
      <c r="E70" s="25">
        <v>10</v>
      </c>
      <c r="F70" s="228"/>
      <c r="G70" s="228"/>
      <c r="H70" s="40">
        <v>2</v>
      </c>
      <c r="I70" s="158" t="s">
        <v>311</v>
      </c>
      <c r="J70" s="159" t="s">
        <v>318</v>
      </c>
      <c r="K70" s="160">
        <v>5741</v>
      </c>
    </row>
    <row r="71" spans="1:11" ht="15">
      <c r="A71" s="5" t="s">
        <v>87</v>
      </c>
      <c r="B71" s="3" t="s">
        <v>24</v>
      </c>
      <c r="C71" s="120" t="s">
        <v>31</v>
      </c>
      <c r="D71" s="7">
        <v>753</v>
      </c>
      <c r="E71" s="7">
        <v>17</v>
      </c>
      <c r="F71" s="216">
        <v>1</v>
      </c>
      <c r="G71" s="216">
        <v>4</v>
      </c>
      <c r="H71" s="35">
        <v>41</v>
      </c>
      <c r="I71" s="80" t="s">
        <v>312</v>
      </c>
      <c r="J71" s="55" t="s">
        <v>318</v>
      </c>
      <c r="K71" s="69">
        <v>1178</v>
      </c>
    </row>
    <row r="72" spans="1:11" ht="15">
      <c r="A72" s="8" t="s">
        <v>88</v>
      </c>
      <c r="B72" s="1" t="s">
        <v>24</v>
      </c>
      <c r="C72" s="121" t="s">
        <v>31</v>
      </c>
      <c r="D72" s="10">
        <v>754</v>
      </c>
      <c r="E72" s="10">
        <v>19</v>
      </c>
      <c r="F72" s="217"/>
      <c r="G72" s="217"/>
      <c r="H72" s="36">
        <v>41</v>
      </c>
      <c r="I72" s="81" t="s">
        <v>313</v>
      </c>
      <c r="J72" s="56" t="s">
        <v>318</v>
      </c>
      <c r="K72" s="70">
        <v>1178</v>
      </c>
    </row>
    <row r="73" spans="1:11" ht="15">
      <c r="A73" s="8" t="s">
        <v>89</v>
      </c>
      <c r="B73" s="1" t="s">
        <v>24</v>
      </c>
      <c r="C73" s="121" t="s">
        <v>31</v>
      </c>
      <c r="D73" s="10">
        <v>755</v>
      </c>
      <c r="E73" s="10">
        <v>21</v>
      </c>
      <c r="F73" s="217"/>
      <c r="G73" s="217"/>
      <c r="H73" s="36">
        <v>47</v>
      </c>
      <c r="I73" s="81" t="s">
        <v>314</v>
      </c>
      <c r="J73" s="56" t="s">
        <v>318</v>
      </c>
      <c r="K73" s="70">
        <v>1178</v>
      </c>
    </row>
    <row r="74" spans="1:11" ht="15.75" thickBot="1">
      <c r="A74" s="149" t="s">
        <v>90</v>
      </c>
      <c r="B74" s="150" t="s">
        <v>24</v>
      </c>
      <c r="C74" s="123" t="s">
        <v>31</v>
      </c>
      <c r="D74" s="124">
        <v>756</v>
      </c>
      <c r="E74" s="124">
        <v>23</v>
      </c>
      <c r="F74" s="217"/>
      <c r="G74" s="217"/>
      <c r="H74" s="125">
        <v>41</v>
      </c>
      <c r="I74" s="126" t="s">
        <v>315</v>
      </c>
      <c r="J74" s="127" t="s">
        <v>318</v>
      </c>
      <c r="K74" s="128">
        <v>1178</v>
      </c>
    </row>
    <row r="75" spans="1:11" ht="15">
      <c r="A75" s="14" t="s">
        <v>91</v>
      </c>
      <c r="B75" s="151" t="s">
        <v>38</v>
      </c>
      <c r="C75" s="16" t="s">
        <v>31</v>
      </c>
      <c r="D75" s="17">
        <v>773</v>
      </c>
      <c r="E75" s="17">
        <v>8</v>
      </c>
      <c r="F75" s="226">
        <v>1</v>
      </c>
      <c r="G75" s="226">
        <v>4</v>
      </c>
      <c r="H75" s="38">
        <v>14</v>
      </c>
      <c r="I75" s="152" t="s">
        <v>316</v>
      </c>
      <c r="J75" s="153" t="s">
        <v>318</v>
      </c>
      <c r="K75" s="154">
        <v>6715</v>
      </c>
    </row>
    <row r="76" spans="1:11" ht="15">
      <c r="A76" s="18" t="s">
        <v>92</v>
      </c>
      <c r="B76" s="155" t="s">
        <v>38</v>
      </c>
      <c r="C76" s="20" t="s">
        <v>31</v>
      </c>
      <c r="D76" s="21">
        <v>774</v>
      </c>
      <c r="E76" s="21">
        <v>10</v>
      </c>
      <c r="F76" s="227"/>
      <c r="G76" s="227"/>
      <c r="H76" s="39">
        <v>13</v>
      </c>
      <c r="I76" s="129" t="s">
        <v>316</v>
      </c>
      <c r="J76" s="130" t="s">
        <v>318</v>
      </c>
      <c r="K76" s="156">
        <v>6715</v>
      </c>
    </row>
    <row r="77" spans="1:11" ht="15">
      <c r="A77" s="18" t="s">
        <v>93</v>
      </c>
      <c r="B77" s="155" t="s">
        <v>38</v>
      </c>
      <c r="C77" s="20" t="s">
        <v>31</v>
      </c>
      <c r="D77" s="21">
        <v>775</v>
      </c>
      <c r="E77" s="21">
        <v>12</v>
      </c>
      <c r="F77" s="227"/>
      <c r="G77" s="227"/>
      <c r="H77" s="39">
        <v>1</v>
      </c>
      <c r="I77" s="129" t="s">
        <v>316</v>
      </c>
      <c r="J77" s="130" t="s">
        <v>318</v>
      </c>
      <c r="K77" s="156">
        <v>6715</v>
      </c>
    </row>
    <row r="78" spans="1:11" ht="15.75" thickBot="1">
      <c r="A78" s="22" t="s">
        <v>183</v>
      </c>
      <c r="B78" s="157" t="s">
        <v>38</v>
      </c>
      <c r="C78" s="24" t="s">
        <v>31</v>
      </c>
      <c r="D78" s="25">
        <v>776</v>
      </c>
      <c r="E78" s="25">
        <v>14</v>
      </c>
      <c r="F78" s="228"/>
      <c r="G78" s="228"/>
      <c r="H78" s="40">
        <v>0</v>
      </c>
      <c r="I78" s="158" t="s">
        <v>316</v>
      </c>
      <c r="J78" s="159" t="s">
        <v>318</v>
      </c>
      <c r="K78" s="160">
        <v>6715</v>
      </c>
    </row>
    <row r="79" spans="1:11" ht="15.75" thickBot="1">
      <c r="A79" s="176" t="s">
        <v>184</v>
      </c>
      <c r="B79" s="177" t="s">
        <v>177</v>
      </c>
      <c r="C79" s="26" t="s">
        <v>111</v>
      </c>
      <c r="D79" s="178">
        <v>530</v>
      </c>
      <c r="E79" s="178">
        <v>20</v>
      </c>
      <c r="F79" s="26">
        <v>1</v>
      </c>
      <c r="G79" s="26">
        <v>1</v>
      </c>
      <c r="H79" s="179">
        <v>7</v>
      </c>
      <c r="I79" s="86" t="s">
        <v>328</v>
      </c>
      <c r="J79" s="180" t="s">
        <v>318</v>
      </c>
      <c r="K79" s="181">
        <v>1178</v>
      </c>
    </row>
    <row r="80" spans="1:11" ht="15.75" thickBot="1">
      <c r="A80" s="131" t="s">
        <v>185</v>
      </c>
      <c r="B80" s="132" t="s">
        <v>332</v>
      </c>
      <c r="C80" s="133" t="s">
        <v>111</v>
      </c>
      <c r="D80" s="134">
        <v>1115</v>
      </c>
      <c r="E80" s="134">
        <v>12</v>
      </c>
      <c r="F80" s="133">
        <v>1</v>
      </c>
      <c r="G80" s="133">
        <v>1</v>
      </c>
      <c r="H80" s="182">
        <v>3</v>
      </c>
      <c r="I80" s="135">
        <v>14</v>
      </c>
      <c r="J80" s="136" t="s">
        <v>317</v>
      </c>
      <c r="K80" s="137">
        <v>116</v>
      </c>
    </row>
    <row r="81" spans="1:11" ht="15.75" thickBot="1">
      <c r="A81" s="183" t="s">
        <v>186</v>
      </c>
      <c r="B81" s="167" t="s">
        <v>16</v>
      </c>
      <c r="C81" s="162" t="s">
        <v>333</v>
      </c>
      <c r="D81" s="184">
        <v>1140</v>
      </c>
      <c r="E81" s="184">
        <v>1</v>
      </c>
      <c r="F81" s="162">
        <v>1</v>
      </c>
      <c r="G81" s="162">
        <v>1</v>
      </c>
      <c r="H81" s="185">
        <v>1</v>
      </c>
      <c r="I81" s="168">
        <v>90</v>
      </c>
      <c r="J81" s="186" t="s">
        <v>317</v>
      </c>
      <c r="K81" s="187">
        <v>116</v>
      </c>
    </row>
    <row r="82" spans="1:11" ht="15.75" thickBot="1">
      <c r="A82" s="131" t="s">
        <v>187</v>
      </c>
      <c r="B82" s="132" t="s">
        <v>334</v>
      </c>
      <c r="C82" s="133" t="s">
        <v>335</v>
      </c>
      <c r="D82" s="139">
        <v>964</v>
      </c>
      <c r="E82" s="139">
        <v>8</v>
      </c>
      <c r="F82" s="133">
        <v>1</v>
      </c>
      <c r="G82" s="133">
        <v>1</v>
      </c>
      <c r="H82" s="182">
        <v>2</v>
      </c>
      <c r="I82" s="135" t="s">
        <v>336</v>
      </c>
      <c r="J82" s="136" t="s">
        <v>317</v>
      </c>
      <c r="K82" s="137">
        <v>116</v>
      </c>
    </row>
    <row r="83" spans="1:11" ht="15.75" thickBot="1">
      <c r="A83" s="183" t="s">
        <v>188</v>
      </c>
      <c r="B83" s="167" t="s">
        <v>181</v>
      </c>
      <c r="C83" s="162" t="s">
        <v>333</v>
      </c>
      <c r="D83" s="166">
        <v>969</v>
      </c>
      <c r="E83" s="166">
        <v>2</v>
      </c>
      <c r="F83" s="162">
        <v>1</v>
      </c>
      <c r="G83" s="162">
        <v>1</v>
      </c>
      <c r="H83" s="185">
        <v>1</v>
      </c>
      <c r="I83" s="168" t="s">
        <v>331</v>
      </c>
      <c r="J83" s="186" t="s">
        <v>317</v>
      </c>
      <c r="K83" s="188">
        <v>116</v>
      </c>
    </row>
    <row r="84" spans="1:11" ht="15.75" thickBot="1">
      <c r="A84" s="131" t="s">
        <v>189</v>
      </c>
      <c r="B84" s="132" t="s">
        <v>337</v>
      </c>
      <c r="C84" s="133" t="s">
        <v>333</v>
      </c>
      <c r="D84" s="134">
        <v>1005</v>
      </c>
      <c r="E84" s="134">
        <v>4</v>
      </c>
      <c r="F84" s="133">
        <v>1</v>
      </c>
      <c r="G84" s="133">
        <v>1</v>
      </c>
      <c r="H84" s="182">
        <v>1</v>
      </c>
      <c r="I84" s="135" t="s">
        <v>339</v>
      </c>
      <c r="J84" s="136" t="s">
        <v>317</v>
      </c>
      <c r="K84" s="189">
        <v>116</v>
      </c>
    </row>
    <row r="85" spans="1:11" ht="15">
      <c r="A85" s="241" t="s">
        <v>190</v>
      </c>
      <c r="B85" s="238" t="s">
        <v>338</v>
      </c>
      <c r="C85" s="216" t="s">
        <v>333</v>
      </c>
      <c r="D85" s="235">
        <v>1006</v>
      </c>
      <c r="E85" s="235">
        <v>21</v>
      </c>
      <c r="F85" s="216">
        <v>1</v>
      </c>
      <c r="G85" s="216">
        <v>1</v>
      </c>
      <c r="H85" s="213">
        <v>1</v>
      </c>
      <c r="I85" s="165" t="s">
        <v>340</v>
      </c>
      <c r="J85" s="210" t="s">
        <v>317</v>
      </c>
      <c r="K85" s="207">
        <v>116</v>
      </c>
    </row>
    <row r="86" spans="1:11" ht="15">
      <c r="A86" s="242"/>
      <c r="B86" s="239"/>
      <c r="C86" s="217"/>
      <c r="D86" s="236"/>
      <c r="E86" s="236"/>
      <c r="F86" s="217"/>
      <c r="G86" s="217"/>
      <c r="H86" s="214"/>
      <c r="I86" s="168">
        <v>365</v>
      </c>
      <c r="J86" s="211"/>
      <c r="K86" s="208"/>
    </row>
    <row r="87" spans="1:11" ht="15">
      <c r="A87" s="242"/>
      <c r="B87" s="239"/>
      <c r="C87" s="217"/>
      <c r="D87" s="236"/>
      <c r="E87" s="236"/>
      <c r="F87" s="217"/>
      <c r="G87" s="217"/>
      <c r="H87" s="214"/>
      <c r="I87" s="168">
        <v>366</v>
      </c>
      <c r="J87" s="211"/>
      <c r="K87" s="208"/>
    </row>
    <row r="88" spans="1:11" ht="15.75" thickBot="1">
      <c r="A88" s="243"/>
      <c r="B88" s="240"/>
      <c r="C88" s="218"/>
      <c r="D88" s="237"/>
      <c r="E88" s="237"/>
      <c r="F88" s="218"/>
      <c r="G88" s="218"/>
      <c r="H88" s="215"/>
      <c r="I88" s="175">
        <v>493</v>
      </c>
      <c r="J88" s="212"/>
      <c r="K88" s="209"/>
    </row>
    <row r="89" spans="1:11" ht="15.75" thickBot="1">
      <c r="A89" s="193" t="s">
        <v>191</v>
      </c>
      <c r="B89" s="194" t="s">
        <v>341</v>
      </c>
      <c r="C89" s="163" t="s">
        <v>333</v>
      </c>
      <c r="D89" s="195">
        <v>875</v>
      </c>
      <c r="E89" s="195">
        <v>4</v>
      </c>
      <c r="F89" s="163">
        <v>1</v>
      </c>
      <c r="G89" s="163">
        <v>1</v>
      </c>
      <c r="H89" s="196">
        <v>1</v>
      </c>
      <c r="I89" s="197" t="s">
        <v>342</v>
      </c>
      <c r="J89" s="198" t="s">
        <v>317</v>
      </c>
      <c r="K89" s="199">
        <v>116</v>
      </c>
    </row>
    <row r="90" spans="1:11" ht="15.75" thickBot="1">
      <c r="A90" s="176" t="s">
        <v>192</v>
      </c>
      <c r="B90" s="177" t="s">
        <v>162</v>
      </c>
      <c r="C90" s="26" t="s">
        <v>335</v>
      </c>
      <c r="D90" s="178">
        <v>766</v>
      </c>
      <c r="E90" s="178">
        <v>10</v>
      </c>
      <c r="F90" s="26">
        <v>1</v>
      </c>
      <c r="G90" s="26">
        <v>1</v>
      </c>
      <c r="H90" s="179">
        <v>1</v>
      </c>
      <c r="I90" s="86" t="s">
        <v>345</v>
      </c>
      <c r="J90" s="180" t="s">
        <v>317</v>
      </c>
      <c r="K90" s="190">
        <v>116</v>
      </c>
    </row>
    <row r="91" spans="1:11" ht="15.75" thickBot="1">
      <c r="A91" s="200" t="s">
        <v>193</v>
      </c>
      <c r="B91" s="201" t="s">
        <v>343</v>
      </c>
      <c r="C91" s="164" t="s">
        <v>333</v>
      </c>
      <c r="D91" s="202">
        <v>1218</v>
      </c>
      <c r="E91" s="202"/>
      <c r="F91" s="164">
        <v>1</v>
      </c>
      <c r="G91" s="164">
        <v>1</v>
      </c>
      <c r="H91" s="203">
        <v>2</v>
      </c>
      <c r="I91" s="204" t="s">
        <v>344</v>
      </c>
      <c r="J91" s="205" t="s">
        <v>327</v>
      </c>
      <c r="K91" s="206">
        <v>1686</v>
      </c>
    </row>
    <row r="92" spans="1:8" ht="15.75" thickBot="1">
      <c r="A92" s="232" t="s">
        <v>33</v>
      </c>
      <c r="B92" s="233"/>
      <c r="C92" s="233"/>
      <c r="D92" s="233"/>
      <c r="E92" s="234"/>
      <c r="F92" s="191">
        <f>SUM(F4:F91)</f>
        <v>30</v>
      </c>
      <c r="G92" s="192">
        <f>SUM(G4:G91)</f>
        <v>84</v>
      </c>
      <c r="H92" s="192">
        <f>SUM(H3:H91)</f>
        <v>1000</v>
      </c>
    </row>
    <row r="93" ht="15">
      <c r="H93" s="27"/>
    </row>
    <row r="94" ht="15">
      <c r="H94" s="27"/>
    </row>
    <row r="95" ht="15">
      <c r="H95" s="27"/>
    </row>
    <row r="96" ht="15">
      <c r="H96" s="27"/>
    </row>
    <row r="97" ht="15">
      <c r="H97" s="27"/>
    </row>
    <row r="98" ht="15">
      <c r="H98" s="27"/>
    </row>
    <row r="99" ht="15">
      <c r="H99" s="27"/>
    </row>
    <row r="100" ht="15">
      <c r="H100" s="27"/>
    </row>
    <row r="101" ht="15">
      <c r="H101" s="27"/>
    </row>
    <row r="102" ht="15">
      <c r="H102" s="27"/>
    </row>
    <row r="103" ht="15">
      <c r="H103" s="27"/>
    </row>
    <row r="104" ht="15">
      <c r="H104" s="27"/>
    </row>
    <row r="105" ht="15">
      <c r="H105" s="27"/>
    </row>
    <row r="106" ht="15">
      <c r="H106" s="27"/>
    </row>
    <row r="107" ht="15">
      <c r="H107" s="27"/>
    </row>
    <row r="108" ht="15">
      <c r="H108" s="27"/>
    </row>
    <row r="109" ht="15">
      <c r="H109" s="27"/>
    </row>
    <row r="110" ht="15">
      <c r="H110" s="27"/>
    </row>
    <row r="111" ht="15">
      <c r="H111" s="27"/>
    </row>
    <row r="112" ht="15">
      <c r="H112" s="27"/>
    </row>
    <row r="113" ht="15">
      <c r="H113" s="27"/>
    </row>
    <row r="114" ht="15">
      <c r="H114" s="27"/>
    </row>
    <row r="115" ht="15">
      <c r="H115" s="27"/>
    </row>
    <row r="116" ht="15">
      <c r="H116" s="27"/>
    </row>
    <row r="117" ht="15">
      <c r="H117" s="27"/>
    </row>
    <row r="118" ht="15">
      <c r="H118" s="27"/>
    </row>
  </sheetData>
  <mergeCells count="47">
    <mergeCell ref="A92:E92"/>
    <mergeCell ref="F55:F58"/>
    <mergeCell ref="F62:F65"/>
    <mergeCell ref="F66:F70"/>
    <mergeCell ref="F71:F74"/>
    <mergeCell ref="E85:E88"/>
    <mergeCell ref="D85:D88"/>
    <mergeCell ref="C85:C88"/>
    <mergeCell ref="B85:B88"/>
    <mergeCell ref="A85:A88"/>
    <mergeCell ref="G55:G58"/>
    <mergeCell ref="G71:G74"/>
    <mergeCell ref="G75:G78"/>
    <mergeCell ref="F4:F6"/>
    <mergeCell ref="F7:F10"/>
    <mergeCell ref="F14:F17"/>
    <mergeCell ref="F18:F24"/>
    <mergeCell ref="F25:F33"/>
    <mergeCell ref="F34:F40"/>
    <mergeCell ref="F41:F42"/>
    <mergeCell ref="F43:F44"/>
    <mergeCell ref="F45:F48"/>
    <mergeCell ref="F49:F51"/>
    <mergeCell ref="F52:F54"/>
    <mergeCell ref="F75:F78"/>
    <mergeCell ref="F11:F13"/>
    <mergeCell ref="A2:K2"/>
    <mergeCell ref="G11:G13"/>
    <mergeCell ref="A1:H1"/>
    <mergeCell ref="G62:G65"/>
    <mergeCell ref="G66:G70"/>
    <mergeCell ref="G4:G6"/>
    <mergeCell ref="G7:G10"/>
    <mergeCell ref="G14:G17"/>
    <mergeCell ref="G18:G24"/>
    <mergeCell ref="G25:G33"/>
    <mergeCell ref="G34:G40"/>
    <mergeCell ref="G41:G42"/>
    <mergeCell ref="G43:G44"/>
    <mergeCell ref="G45:G48"/>
    <mergeCell ref="G49:G51"/>
    <mergeCell ref="G52:G54"/>
    <mergeCell ref="K85:K88"/>
    <mergeCell ref="J85:J88"/>
    <mergeCell ref="H85:H88"/>
    <mergeCell ref="G85:G88"/>
    <mergeCell ref="F85:F8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tabSelected="1" zoomScale="160" zoomScaleNormal="160" workbookViewId="0" topLeftCell="E140">
      <selection activeCell="R140" sqref="R140"/>
    </sheetView>
  </sheetViews>
  <sheetFormatPr defaultColWidth="9.140625" defaultRowHeight="15"/>
  <cols>
    <col min="1" max="1" width="5.140625" style="0" customWidth="1"/>
    <col min="4" max="4" width="2.00390625" style="0" customWidth="1"/>
    <col min="7" max="7" width="2.8515625" style="0" customWidth="1"/>
    <col min="8" max="8" width="7.7109375" style="0" customWidth="1"/>
    <col min="9" max="9" width="4.8515625" style="0" customWidth="1"/>
    <col min="10" max="10" width="8.28125" style="0" customWidth="1"/>
    <col min="11" max="11" width="7.00390625" style="0" customWidth="1"/>
    <col min="12" max="12" width="12.421875" style="0" customWidth="1"/>
    <col min="14" max="14" width="11.7109375" style="0" customWidth="1"/>
    <col min="15" max="15" width="5.28125" style="0" customWidth="1"/>
  </cols>
  <sheetData>
    <row r="1" spans="1:12" ht="15" customHeight="1" thickBot="1">
      <c r="A1" s="250" t="s">
        <v>149</v>
      </c>
      <c r="B1" s="250"/>
      <c r="C1" s="250"/>
      <c r="D1" s="34"/>
      <c r="E1" s="34"/>
      <c r="F1" s="28"/>
      <c r="G1" s="28"/>
      <c r="H1" s="28"/>
      <c r="I1" s="28"/>
      <c r="J1" s="28"/>
      <c r="K1" s="28"/>
      <c r="L1" s="28"/>
    </row>
    <row r="2" spans="1:15" ht="18.75" customHeight="1" thickBot="1">
      <c r="A2" s="247" t="s">
        <v>148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9"/>
    </row>
    <row r="3" spans="1:15" ht="30" customHeight="1" thickBot="1">
      <c r="A3" s="100" t="s">
        <v>0</v>
      </c>
      <c r="B3" s="253" t="s">
        <v>155</v>
      </c>
      <c r="C3" s="253"/>
      <c r="D3" s="253"/>
      <c r="E3" s="253" t="s">
        <v>157</v>
      </c>
      <c r="F3" s="253"/>
      <c r="G3" s="253"/>
      <c r="H3" s="100" t="s">
        <v>158</v>
      </c>
      <c r="I3" s="100" t="s">
        <v>95</v>
      </c>
      <c r="J3" s="100" t="s">
        <v>159</v>
      </c>
      <c r="K3" s="100" t="s">
        <v>147</v>
      </c>
      <c r="L3" s="100" t="s">
        <v>182</v>
      </c>
      <c r="M3" s="101" t="s">
        <v>152</v>
      </c>
      <c r="N3" s="101" t="s">
        <v>153</v>
      </c>
      <c r="O3" s="100" t="s">
        <v>154</v>
      </c>
    </row>
    <row r="4" spans="1:15" ht="15">
      <c r="A4" s="98" t="s">
        <v>1</v>
      </c>
      <c r="B4" s="251" t="s">
        <v>161</v>
      </c>
      <c r="C4" s="251"/>
      <c r="D4" s="251"/>
      <c r="E4" s="262" t="s">
        <v>108</v>
      </c>
      <c r="F4" s="262"/>
      <c r="G4" s="262"/>
      <c r="H4" s="77">
        <v>67</v>
      </c>
      <c r="I4" s="66">
        <v>2</v>
      </c>
      <c r="J4" s="66"/>
      <c r="K4" s="67">
        <v>1</v>
      </c>
      <c r="L4" s="99">
        <v>2011.51</v>
      </c>
      <c r="M4" s="110">
        <v>696</v>
      </c>
      <c r="N4" s="68" t="s">
        <v>319</v>
      </c>
      <c r="O4" s="68">
        <v>571</v>
      </c>
    </row>
    <row r="5" spans="1:15" ht="15">
      <c r="A5" s="87" t="s">
        <v>3</v>
      </c>
      <c r="B5" s="244"/>
      <c r="C5" s="244"/>
      <c r="D5" s="244"/>
      <c r="E5" s="255" t="s">
        <v>146</v>
      </c>
      <c r="F5" s="255"/>
      <c r="G5" s="255"/>
      <c r="H5" s="76">
        <v>67</v>
      </c>
      <c r="I5" s="61">
        <v>2</v>
      </c>
      <c r="J5" s="61"/>
      <c r="K5" s="62">
        <v>1</v>
      </c>
      <c r="L5" s="89">
        <v>12.15</v>
      </c>
      <c r="M5" s="111">
        <v>696</v>
      </c>
      <c r="N5" s="63" t="s">
        <v>319</v>
      </c>
      <c r="O5" s="63">
        <v>571</v>
      </c>
    </row>
    <row r="6" spans="1:15" ht="15">
      <c r="A6" s="90" t="s">
        <v>4</v>
      </c>
      <c r="B6" s="252" t="s">
        <v>11</v>
      </c>
      <c r="C6" s="252"/>
      <c r="D6" s="252"/>
      <c r="E6" s="256" t="s">
        <v>114</v>
      </c>
      <c r="F6" s="256"/>
      <c r="G6" s="256"/>
      <c r="H6" s="31">
        <v>736</v>
      </c>
      <c r="I6" s="30">
        <v>26</v>
      </c>
      <c r="J6" s="30"/>
      <c r="K6" s="32">
        <v>1</v>
      </c>
      <c r="L6" s="91">
        <v>41.75</v>
      </c>
      <c r="M6" s="84" t="s">
        <v>285</v>
      </c>
      <c r="N6" s="41" t="s">
        <v>317</v>
      </c>
      <c r="O6" s="41">
        <v>116</v>
      </c>
    </row>
    <row r="7" spans="1:15" ht="15">
      <c r="A7" s="90" t="s">
        <v>6</v>
      </c>
      <c r="B7" s="252"/>
      <c r="C7" s="252"/>
      <c r="D7" s="252"/>
      <c r="E7" s="256" t="s">
        <v>135</v>
      </c>
      <c r="F7" s="256"/>
      <c r="G7" s="256"/>
      <c r="H7" s="31">
        <v>736</v>
      </c>
      <c r="I7" s="30">
        <v>26</v>
      </c>
      <c r="J7" s="30"/>
      <c r="K7" s="32">
        <v>1</v>
      </c>
      <c r="L7" s="91">
        <v>75.94</v>
      </c>
      <c r="M7" s="84" t="s">
        <v>285</v>
      </c>
      <c r="N7" s="41" t="s">
        <v>317</v>
      </c>
      <c r="O7" s="41">
        <v>116</v>
      </c>
    </row>
    <row r="8" spans="1:15" ht="15">
      <c r="A8" s="90" t="s">
        <v>8</v>
      </c>
      <c r="B8" s="252"/>
      <c r="C8" s="252"/>
      <c r="D8" s="252"/>
      <c r="E8" s="256" t="s">
        <v>135</v>
      </c>
      <c r="F8" s="256"/>
      <c r="G8" s="256"/>
      <c r="H8" s="31">
        <v>736</v>
      </c>
      <c r="I8" s="30">
        <v>26</v>
      </c>
      <c r="J8" s="30"/>
      <c r="K8" s="29">
        <v>1</v>
      </c>
      <c r="L8" s="91">
        <v>145.57</v>
      </c>
      <c r="M8" s="84" t="s">
        <v>285</v>
      </c>
      <c r="N8" s="41" t="s">
        <v>317</v>
      </c>
      <c r="O8" s="41">
        <v>116</v>
      </c>
    </row>
    <row r="9" spans="1:15" ht="15">
      <c r="A9" s="92" t="s">
        <v>10</v>
      </c>
      <c r="B9" s="252"/>
      <c r="C9" s="252"/>
      <c r="D9" s="252"/>
      <c r="E9" s="256" t="s">
        <v>114</v>
      </c>
      <c r="F9" s="256"/>
      <c r="G9" s="256"/>
      <c r="H9" s="31">
        <v>737</v>
      </c>
      <c r="I9" s="30">
        <v>24</v>
      </c>
      <c r="J9" s="30"/>
      <c r="K9" s="32">
        <v>1</v>
      </c>
      <c r="L9" s="91">
        <v>8</v>
      </c>
      <c r="M9" s="84" t="s">
        <v>286</v>
      </c>
      <c r="N9" s="41" t="s">
        <v>317</v>
      </c>
      <c r="O9" s="41">
        <v>116</v>
      </c>
    </row>
    <row r="10" spans="1:15" ht="15">
      <c r="A10" s="92" t="s">
        <v>12</v>
      </c>
      <c r="B10" s="252"/>
      <c r="C10" s="252"/>
      <c r="D10" s="252"/>
      <c r="E10" s="256" t="s">
        <v>145</v>
      </c>
      <c r="F10" s="256"/>
      <c r="G10" s="256"/>
      <c r="H10" s="31">
        <v>737</v>
      </c>
      <c r="I10" s="30">
        <v>24</v>
      </c>
      <c r="J10" s="30"/>
      <c r="K10" s="29">
        <v>1</v>
      </c>
      <c r="L10" s="91">
        <v>89.5</v>
      </c>
      <c r="M10" s="84" t="s">
        <v>286</v>
      </c>
      <c r="N10" s="41" t="s">
        <v>317</v>
      </c>
      <c r="O10" s="41">
        <v>116</v>
      </c>
    </row>
    <row r="11" spans="1:15" ht="15">
      <c r="A11" s="90" t="s">
        <v>13</v>
      </c>
      <c r="B11" s="252"/>
      <c r="C11" s="252"/>
      <c r="D11" s="252"/>
      <c r="E11" s="256" t="s">
        <v>123</v>
      </c>
      <c r="F11" s="256"/>
      <c r="G11" s="256"/>
      <c r="H11" s="31">
        <v>738</v>
      </c>
      <c r="I11" s="30">
        <v>22</v>
      </c>
      <c r="J11" s="30"/>
      <c r="K11" s="29">
        <v>1</v>
      </c>
      <c r="L11" s="91">
        <v>78.45</v>
      </c>
      <c r="M11" s="84" t="s">
        <v>287</v>
      </c>
      <c r="N11" s="41" t="s">
        <v>317</v>
      </c>
      <c r="O11" s="41">
        <v>116</v>
      </c>
    </row>
    <row r="12" spans="1:15" ht="15">
      <c r="A12" s="90" t="s">
        <v>15</v>
      </c>
      <c r="B12" s="252"/>
      <c r="C12" s="252"/>
      <c r="D12" s="252"/>
      <c r="E12" s="256" t="s">
        <v>144</v>
      </c>
      <c r="F12" s="256"/>
      <c r="G12" s="256"/>
      <c r="H12" s="31">
        <v>738</v>
      </c>
      <c r="I12" s="30">
        <v>22</v>
      </c>
      <c r="J12" s="30"/>
      <c r="K12" s="29">
        <v>1</v>
      </c>
      <c r="L12" s="91">
        <v>104.14</v>
      </c>
      <c r="M12" s="84" t="s">
        <v>287</v>
      </c>
      <c r="N12" s="41" t="s">
        <v>317</v>
      </c>
      <c r="O12" s="41">
        <v>116</v>
      </c>
    </row>
    <row r="13" spans="1:15" ht="15">
      <c r="A13" s="90" t="s">
        <v>17</v>
      </c>
      <c r="B13" s="252"/>
      <c r="C13" s="252"/>
      <c r="D13" s="252"/>
      <c r="E13" s="256" t="s">
        <v>114</v>
      </c>
      <c r="F13" s="256"/>
      <c r="G13" s="256"/>
      <c r="H13" s="31">
        <v>739</v>
      </c>
      <c r="I13" s="30">
        <v>20</v>
      </c>
      <c r="J13" s="30"/>
      <c r="K13" s="29">
        <v>1</v>
      </c>
      <c r="L13" s="91">
        <v>31.6</v>
      </c>
      <c r="M13" s="84" t="s">
        <v>288</v>
      </c>
      <c r="N13" s="41" t="s">
        <v>317</v>
      </c>
      <c r="O13" s="41">
        <v>116</v>
      </c>
    </row>
    <row r="14" spans="1:15" ht="15">
      <c r="A14" s="92" t="s">
        <v>18</v>
      </c>
      <c r="B14" s="252"/>
      <c r="C14" s="252"/>
      <c r="D14" s="252"/>
      <c r="E14" s="256" t="s">
        <v>143</v>
      </c>
      <c r="F14" s="256"/>
      <c r="G14" s="256"/>
      <c r="H14" s="31">
        <v>739</v>
      </c>
      <c r="I14" s="30">
        <v>20</v>
      </c>
      <c r="J14" s="30"/>
      <c r="K14" s="29">
        <v>1</v>
      </c>
      <c r="L14" s="91">
        <v>138.5</v>
      </c>
      <c r="M14" s="84" t="s">
        <v>288</v>
      </c>
      <c r="N14" s="41" t="s">
        <v>317</v>
      </c>
      <c r="O14" s="41">
        <v>116</v>
      </c>
    </row>
    <row r="15" spans="1:15" ht="15">
      <c r="A15" s="87" t="s">
        <v>20</v>
      </c>
      <c r="B15" s="244" t="s">
        <v>162</v>
      </c>
      <c r="C15" s="244"/>
      <c r="D15" s="244"/>
      <c r="E15" s="255" t="s">
        <v>114</v>
      </c>
      <c r="F15" s="255"/>
      <c r="G15" s="255"/>
      <c r="H15" s="76">
        <v>747</v>
      </c>
      <c r="I15" s="61">
        <v>32</v>
      </c>
      <c r="J15" s="61">
        <v>101</v>
      </c>
      <c r="K15" s="62">
        <v>1</v>
      </c>
      <c r="L15" s="88">
        <v>20.8</v>
      </c>
      <c r="M15" s="111" t="s">
        <v>289</v>
      </c>
      <c r="N15" s="63" t="s">
        <v>317</v>
      </c>
      <c r="O15" s="63">
        <v>116</v>
      </c>
    </row>
    <row r="16" spans="1:15" ht="15">
      <c r="A16" s="87" t="s">
        <v>21</v>
      </c>
      <c r="B16" s="244"/>
      <c r="C16" s="244"/>
      <c r="D16" s="244"/>
      <c r="E16" s="255" t="s">
        <v>101</v>
      </c>
      <c r="F16" s="255"/>
      <c r="G16" s="255"/>
      <c r="H16" s="76">
        <v>747</v>
      </c>
      <c r="I16" s="61">
        <v>32</v>
      </c>
      <c r="J16" s="61">
        <v>102</v>
      </c>
      <c r="K16" s="62">
        <v>2</v>
      </c>
      <c r="L16" s="88">
        <v>143.9</v>
      </c>
      <c r="M16" s="111" t="s">
        <v>289</v>
      </c>
      <c r="N16" s="63" t="s">
        <v>317</v>
      </c>
      <c r="O16" s="63">
        <v>116</v>
      </c>
    </row>
    <row r="17" spans="1:15" ht="15">
      <c r="A17" s="87" t="s">
        <v>23</v>
      </c>
      <c r="B17" s="244"/>
      <c r="C17" s="244"/>
      <c r="D17" s="244"/>
      <c r="E17" s="255" t="s">
        <v>101</v>
      </c>
      <c r="F17" s="255"/>
      <c r="G17" s="255"/>
      <c r="H17" s="76">
        <v>747</v>
      </c>
      <c r="I17" s="61">
        <v>32</v>
      </c>
      <c r="J17" s="61">
        <v>103</v>
      </c>
      <c r="K17" s="62">
        <v>2</v>
      </c>
      <c r="L17" s="88">
        <v>67.75</v>
      </c>
      <c r="M17" s="111" t="s">
        <v>289</v>
      </c>
      <c r="N17" s="63" t="s">
        <v>317</v>
      </c>
      <c r="O17" s="63">
        <v>116</v>
      </c>
    </row>
    <row r="18" spans="1:15" ht="15">
      <c r="A18" s="87" t="s">
        <v>25</v>
      </c>
      <c r="B18" s="244"/>
      <c r="C18" s="244"/>
      <c r="D18" s="244"/>
      <c r="E18" s="255" t="s">
        <v>114</v>
      </c>
      <c r="F18" s="255"/>
      <c r="G18" s="255"/>
      <c r="H18" s="76">
        <v>748</v>
      </c>
      <c r="I18" s="61">
        <v>30</v>
      </c>
      <c r="J18" s="61">
        <v>101</v>
      </c>
      <c r="K18" s="62">
        <v>1</v>
      </c>
      <c r="L18" s="88">
        <v>36.15</v>
      </c>
      <c r="M18" s="111" t="s">
        <v>290</v>
      </c>
      <c r="N18" s="63" t="s">
        <v>317</v>
      </c>
      <c r="O18" s="63">
        <v>116</v>
      </c>
    </row>
    <row r="19" spans="1:15" ht="15">
      <c r="A19" s="87" t="s">
        <v>26</v>
      </c>
      <c r="B19" s="244"/>
      <c r="C19" s="244"/>
      <c r="D19" s="244"/>
      <c r="E19" s="255" t="s">
        <v>114</v>
      </c>
      <c r="F19" s="255"/>
      <c r="G19" s="255"/>
      <c r="H19" s="76">
        <v>748</v>
      </c>
      <c r="I19" s="61">
        <v>30</v>
      </c>
      <c r="J19" s="61">
        <v>102</v>
      </c>
      <c r="K19" s="62">
        <v>1</v>
      </c>
      <c r="L19" s="88">
        <v>20.8</v>
      </c>
      <c r="M19" s="111" t="s">
        <v>290</v>
      </c>
      <c r="N19" s="63" t="s">
        <v>317</v>
      </c>
      <c r="O19" s="63">
        <v>116</v>
      </c>
    </row>
    <row r="20" spans="1:15" ht="15">
      <c r="A20" s="87" t="s">
        <v>28</v>
      </c>
      <c r="B20" s="244"/>
      <c r="C20" s="244"/>
      <c r="D20" s="244"/>
      <c r="E20" s="255" t="s">
        <v>120</v>
      </c>
      <c r="F20" s="255"/>
      <c r="G20" s="255"/>
      <c r="H20" s="76">
        <v>748</v>
      </c>
      <c r="I20" s="61">
        <v>30</v>
      </c>
      <c r="J20" s="61">
        <v>103</v>
      </c>
      <c r="K20" s="62">
        <v>1</v>
      </c>
      <c r="L20" s="88">
        <v>71.41</v>
      </c>
      <c r="M20" s="111" t="s">
        <v>290</v>
      </c>
      <c r="N20" s="63" t="s">
        <v>317</v>
      </c>
      <c r="O20" s="63">
        <v>116</v>
      </c>
    </row>
    <row r="21" spans="1:15" ht="15">
      <c r="A21" s="87" t="s">
        <v>29</v>
      </c>
      <c r="B21" s="244"/>
      <c r="C21" s="244"/>
      <c r="D21" s="244"/>
      <c r="E21" s="255" t="s">
        <v>114</v>
      </c>
      <c r="F21" s="255"/>
      <c r="G21" s="255"/>
      <c r="H21" s="76">
        <v>749</v>
      </c>
      <c r="I21" s="61">
        <v>28</v>
      </c>
      <c r="J21" s="61">
        <v>101</v>
      </c>
      <c r="K21" s="62">
        <v>1</v>
      </c>
      <c r="L21" s="88">
        <v>35.55</v>
      </c>
      <c r="M21" s="111" t="s">
        <v>291</v>
      </c>
      <c r="N21" s="63" t="s">
        <v>317</v>
      </c>
      <c r="O21" s="63">
        <v>116</v>
      </c>
    </row>
    <row r="22" spans="1:15" ht="15">
      <c r="A22" s="87" t="s">
        <v>30</v>
      </c>
      <c r="B22" s="244"/>
      <c r="C22" s="244"/>
      <c r="D22" s="244"/>
      <c r="E22" s="255" t="s">
        <v>114</v>
      </c>
      <c r="F22" s="255"/>
      <c r="G22" s="255"/>
      <c r="H22" s="76">
        <v>749</v>
      </c>
      <c r="I22" s="61">
        <v>28</v>
      </c>
      <c r="J22" s="61">
        <v>102</v>
      </c>
      <c r="K22" s="62">
        <v>1</v>
      </c>
      <c r="L22" s="88">
        <v>20.8</v>
      </c>
      <c r="M22" s="111" t="s">
        <v>291</v>
      </c>
      <c r="N22" s="63" t="s">
        <v>317</v>
      </c>
      <c r="O22" s="63">
        <v>116</v>
      </c>
    </row>
    <row r="23" spans="1:15" ht="15">
      <c r="A23" s="87" t="s">
        <v>39</v>
      </c>
      <c r="B23" s="244"/>
      <c r="C23" s="244"/>
      <c r="D23" s="244"/>
      <c r="E23" s="255" t="s">
        <v>120</v>
      </c>
      <c r="F23" s="255"/>
      <c r="G23" s="255"/>
      <c r="H23" s="76">
        <v>749</v>
      </c>
      <c r="I23" s="61">
        <v>28</v>
      </c>
      <c r="J23" s="61">
        <v>103</v>
      </c>
      <c r="K23" s="62">
        <v>1</v>
      </c>
      <c r="L23" s="88">
        <v>156.44</v>
      </c>
      <c r="M23" s="111" t="s">
        <v>291</v>
      </c>
      <c r="N23" s="63" t="s">
        <v>317</v>
      </c>
      <c r="O23" s="63">
        <v>116</v>
      </c>
    </row>
    <row r="24" spans="1:15" ht="15">
      <c r="A24" s="87" t="s">
        <v>40</v>
      </c>
      <c r="B24" s="244"/>
      <c r="C24" s="244"/>
      <c r="D24" s="244"/>
      <c r="E24" s="255" t="s">
        <v>114</v>
      </c>
      <c r="F24" s="255"/>
      <c r="G24" s="255"/>
      <c r="H24" s="76">
        <v>749</v>
      </c>
      <c r="I24" s="61">
        <v>28</v>
      </c>
      <c r="J24" s="61">
        <v>104</v>
      </c>
      <c r="K24" s="62">
        <v>1</v>
      </c>
      <c r="L24" s="88">
        <v>7.35</v>
      </c>
      <c r="M24" s="111" t="s">
        <v>291</v>
      </c>
      <c r="N24" s="63" t="s">
        <v>317</v>
      </c>
      <c r="O24" s="63">
        <v>116</v>
      </c>
    </row>
    <row r="25" spans="1:15" ht="15">
      <c r="A25" s="93" t="s">
        <v>41</v>
      </c>
      <c r="B25" s="252" t="s">
        <v>162</v>
      </c>
      <c r="C25" s="252"/>
      <c r="D25" s="252"/>
      <c r="E25" s="256" t="s">
        <v>142</v>
      </c>
      <c r="F25" s="256"/>
      <c r="G25" s="256"/>
      <c r="H25" s="31">
        <v>755</v>
      </c>
      <c r="I25" s="30">
        <v>34</v>
      </c>
      <c r="J25" s="30"/>
      <c r="K25" s="29">
        <v>2</v>
      </c>
      <c r="L25" s="91">
        <v>127.5</v>
      </c>
      <c r="M25" s="84" t="s">
        <v>292</v>
      </c>
      <c r="N25" s="41" t="s">
        <v>317</v>
      </c>
      <c r="O25" s="41">
        <v>116</v>
      </c>
    </row>
    <row r="26" spans="1:15" ht="15">
      <c r="A26" s="90" t="s">
        <v>42</v>
      </c>
      <c r="B26" s="252"/>
      <c r="C26" s="252"/>
      <c r="D26" s="252"/>
      <c r="E26" s="256" t="s">
        <v>114</v>
      </c>
      <c r="F26" s="256"/>
      <c r="G26" s="256"/>
      <c r="H26" s="31">
        <v>755</v>
      </c>
      <c r="I26" s="30">
        <v>34</v>
      </c>
      <c r="J26" s="30"/>
      <c r="K26" s="32">
        <v>1</v>
      </c>
      <c r="L26" s="91">
        <v>19.95</v>
      </c>
      <c r="M26" s="84" t="s">
        <v>292</v>
      </c>
      <c r="N26" s="41" t="s">
        <v>317</v>
      </c>
      <c r="O26" s="41">
        <v>116</v>
      </c>
    </row>
    <row r="27" spans="1:15" ht="15">
      <c r="A27" s="90" t="s">
        <v>43</v>
      </c>
      <c r="B27" s="252"/>
      <c r="C27" s="252"/>
      <c r="D27" s="252"/>
      <c r="E27" s="256" t="s">
        <v>114</v>
      </c>
      <c r="F27" s="256"/>
      <c r="G27" s="256"/>
      <c r="H27" s="31">
        <v>755</v>
      </c>
      <c r="I27" s="30">
        <v>34</v>
      </c>
      <c r="J27" s="30"/>
      <c r="K27" s="32">
        <v>1</v>
      </c>
      <c r="L27" s="91">
        <v>19.4</v>
      </c>
      <c r="M27" s="84" t="s">
        <v>292</v>
      </c>
      <c r="N27" s="41" t="s">
        <v>317</v>
      </c>
      <c r="O27" s="41">
        <v>116</v>
      </c>
    </row>
    <row r="28" spans="1:15" ht="15">
      <c r="A28" s="87" t="s">
        <v>44</v>
      </c>
      <c r="B28" s="244" t="s">
        <v>11</v>
      </c>
      <c r="C28" s="244"/>
      <c r="D28" s="244"/>
      <c r="E28" s="255" t="s">
        <v>101</v>
      </c>
      <c r="F28" s="255"/>
      <c r="G28" s="255"/>
      <c r="H28" s="76">
        <v>777</v>
      </c>
      <c r="I28" s="61">
        <v>2</v>
      </c>
      <c r="J28" s="61"/>
      <c r="K28" s="62">
        <v>1</v>
      </c>
      <c r="L28" s="88">
        <v>43.8</v>
      </c>
      <c r="M28" s="111" t="s">
        <v>293</v>
      </c>
      <c r="N28" s="63" t="s">
        <v>317</v>
      </c>
      <c r="O28" s="63">
        <v>116</v>
      </c>
    </row>
    <row r="29" spans="1:15" ht="15">
      <c r="A29" s="87" t="s">
        <v>45</v>
      </c>
      <c r="B29" s="244"/>
      <c r="C29" s="244"/>
      <c r="D29" s="244"/>
      <c r="E29" s="255" t="s">
        <v>141</v>
      </c>
      <c r="F29" s="255"/>
      <c r="G29" s="255"/>
      <c r="H29" s="76">
        <v>777</v>
      </c>
      <c r="I29" s="61">
        <v>2</v>
      </c>
      <c r="J29" s="61"/>
      <c r="K29" s="62">
        <v>1</v>
      </c>
      <c r="L29" s="88">
        <v>72.69</v>
      </c>
      <c r="M29" s="111" t="s">
        <v>293</v>
      </c>
      <c r="N29" s="63" t="s">
        <v>317</v>
      </c>
      <c r="O29" s="63">
        <v>116</v>
      </c>
    </row>
    <row r="30" spans="1:15" ht="15">
      <c r="A30" s="87" t="s">
        <v>46</v>
      </c>
      <c r="B30" s="244"/>
      <c r="C30" s="244"/>
      <c r="D30" s="244"/>
      <c r="E30" s="255" t="s">
        <v>114</v>
      </c>
      <c r="F30" s="255"/>
      <c r="G30" s="255"/>
      <c r="H30" s="76">
        <v>777</v>
      </c>
      <c r="I30" s="61">
        <v>2</v>
      </c>
      <c r="J30" s="61"/>
      <c r="K30" s="62">
        <v>1</v>
      </c>
      <c r="L30" s="88">
        <v>10.2</v>
      </c>
      <c r="M30" s="111" t="s">
        <v>293</v>
      </c>
      <c r="N30" s="63" t="s">
        <v>317</v>
      </c>
      <c r="O30" s="63">
        <v>116</v>
      </c>
    </row>
    <row r="31" spans="1:15" ht="15">
      <c r="A31" s="90" t="s">
        <v>47</v>
      </c>
      <c r="B31" s="252" t="s">
        <v>7</v>
      </c>
      <c r="C31" s="252"/>
      <c r="D31" s="252"/>
      <c r="E31" s="256" t="s">
        <v>140</v>
      </c>
      <c r="F31" s="256"/>
      <c r="G31" s="256"/>
      <c r="H31" s="31">
        <v>1002</v>
      </c>
      <c r="I31" s="30">
        <v>20</v>
      </c>
      <c r="J31" s="30"/>
      <c r="K31" s="29">
        <v>4</v>
      </c>
      <c r="L31" s="119">
        <v>820</v>
      </c>
      <c r="M31" s="84" t="s">
        <v>320</v>
      </c>
      <c r="N31" s="41" t="s">
        <v>317</v>
      </c>
      <c r="O31" s="41">
        <v>116</v>
      </c>
    </row>
    <row r="32" spans="1:15" ht="15.75" customHeight="1" hidden="1" thickBot="1">
      <c r="A32" s="90" t="s">
        <v>48</v>
      </c>
      <c r="B32" s="244" t="s">
        <v>130</v>
      </c>
      <c r="C32" s="244"/>
      <c r="D32" s="244"/>
      <c r="E32" s="256"/>
      <c r="F32" s="256"/>
      <c r="G32" s="256"/>
      <c r="H32" s="94"/>
      <c r="I32" s="29"/>
      <c r="J32" s="29"/>
      <c r="K32" s="95"/>
      <c r="L32" s="91"/>
      <c r="M32" s="84"/>
      <c r="N32" s="41"/>
      <c r="O32" s="41"/>
    </row>
    <row r="33" spans="1:15" ht="15">
      <c r="A33" s="87" t="s">
        <v>61</v>
      </c>
      <c r="B33" s="244" t="s">
        <v>7</v>
      </c>
      <c r="C33" s="244"/>
      <c r="D33" s="244"/>
      <c r="E33" s="255" t="s">
        <v>123</v>
      </c>
      <c r="F33" s="255"/>
      <c r="G33" s="255"/>
      <c r="H33" s="76">
        <v>728</v>
      </c>
      <c r="I33" s="61">
        <v>67</v>
      </c>
      <c r="J33" s="61"/>
      <c r="K33" s="62">
        <v>1</v>
      </c>
      <c r="L33" s="88">
        <v>37.3</v>
      </c>
      <c r="M33" s="111" t="s">
        <v>274</v>
      </c>
      <c r="N33" s="63" t="s">
        <v>317</v>
      </c>
      <c r="O33" s="63">
        <v>116</v>
      </c>
    </row>
    <row r="34" spans="1:15" ht="14.45" customHeight="1" hidden="1">
      <c r="A34" s="87" t="s">
        <v>49</v>
      </c>
      <c r="B34" s="76"/>
      <c r="C34" s="76"/>
      <c r="D34" s="76"/>
      <c r="E34" s="256"/>
      <c r="F34" s="256"/>
      <c r="G34" s="256"/>
      <c r="H34" s="96"/>
      <c r="I34" s="32"/>
      <c r="J34" s="32"/>
      <c r="K34" s="95"/>
      <c r="L34" s="91"/>
      <c r="M34" s="84"/>
      <c r="N34" s="41"/>
      <c r="O34" s="41"/>
    </row>
    <row r="35" spans="1:15" ht="11.45" customHeight="1" hidden="1">
      <c r="A35" s="87" t="s">
        <v>50</v>
      </c>
      <c r="B35" s="76"/>
      <c r="C35" s="76"/>
      <c r="D35" s="76"/>
      <c r="E35" s="256"/>
      <c r="F35" s="256"/>
      <c r="G35" s="256"/>
      <c r="H35" s="96"/>
      <c r="I35" s="32"/>
      <c r="J35" s="32"/>
      <c r="K35" s="95"/>
      <c r="L35" s="91"/>
      <c r="M35" s="84"/>
      <c r="N35" s="41"/>
      <c r="O35" s="41"/>
    </row>
    <row r="36" spans="1:15" ht="17.45" customHeight="1" hidden="1">
      <c r="A36" s="90" t="s">
        <v>51</v>
      </c>
      <c r="B36" s="76"/>
      <c r="C36" s="76"/>
      <c r="D36" s="76"/>
      <c r="E36" s="256"/>
      <c r="F36" s="256"/>
      <c r="G36" s="256"/>
      <c r="H36" s="96"/>
      <c r="I36" s="32"/>
      <c r="J36" s="32"/>
      <c r="K36" s="95"/>
      <c r="L36" s="91"/>
      <c r="M36" s="84"/>
      <c r="N36" s="41"/>
      <c r="O36" s="41"/>
    </row>
    <row r="37" spans="1:15" ht="15">
      <c r="A37" s="90" t="s">
        <v>52</v>
      </c>
      <c r="B37" s="252" t="s">
        <v>7</v>
      </c>
      <c r="C37" s="252"/>
      <c r="D37" s="252"/>
      <c r="E37" s="256" t="s">
        <v>123</v>
      </c>
      <c r="F37" s="256"/>
      <c r="G37" s="256"/>
      <c r="H37" s="31">
        <v>740</v>
      </c>
      <c r="I37" s="30">
        <v>74</v>
      </c>
      <c r="J37" s="30"/>
      <c r="K37" s="29">
        <v>1</v>
      </c>
      <c r="L37" s="91">
        <v>87.5</v>
      </c>
      <c r="M37" s="84" t="s">
        <v>275</v>
      </c>
      <c r="N37" s="41" t="s">
        <v>317</v>
      </c>
      <c r="O37" s="41">
        <v>116</v>
      </c>
    </row>
    <row r="38" spans="1:15" ht="15">
      <c r="A38" s="90" t="s">
        <v>53</v>
      </c>
      <c r="B38" s="252"/>
      <c r="C38" s="252"/>
      <c r="D38" s="252"/>
      <c r="E38" s="256" t="s">
        <v>123</v>
      </c>
      <c r="F38" s="256"/>
      <c r="G38" s="256"/>
      <c r="H38" s="31">
        <v>740</v>
      </c>
      <c r="I38" s="30">
        <v>74</v>
      </c>
      <c r="J38" s="30"/>
      <c r="K38" s="29">
        <v>1</v>
      </c>
      <c r="L38" s="91">
        <v>67.8</v>
      </c>
      <c r="M38" s="84" t="s">
        <v>275</v>
      </c>
      <c r="N38" s="41" t="s">
        <v>317</v>
      </c>
      <c r="O38" s="41">
        <v>116</v>
      </c>
    </row>
    <row r="39" spans="1:15" ht="15">
      <c r="A39" s="93" t="s">
        <v>54</v>
      </c>
      <c r="B39" s="252"/>
      <c r="C39" s="252"/>
      <c r="D39" s="252"/>
      <c r="E39" s="256" t="s">
        <v>114</v>
      </c>
      <c r="F39" s="256"/>
      <c r="G39" s="256"/>
      <c r="H39" s="31">
        <v>740</v>
      </c>
      <c r="I39" s="30">
        <v>74</v>
      </c>
      <c r="J39" s="30"/>
      <c r="K39" s="32">
        <v>1</v>
      </c>
      <c r="L39" s="91">
        <v>12.75</v>
      </c>
      <c r="M39" s="84" t="s">
        <v>275</v>
      </c>
      <c r="N39" s="41" t="s">
        <v>317</v>
      </c>
      <c r="O39" s="41">
        <v>116</v>
      </c>
    </row>
    <row r="40" spans="1:15" ht="15">
      <c r="A40" s="93" t="s">
        <v>55</v>
      </c>
      <c r="B40" s="252"/>
      <c r="C40" s="252"/>
      <c r="D40" s="252"/>
      <c r="E40" s="256" t="s">
        <v>123</v>
      </c>
      <c r="F40" s="256"/>
      <c r="G40" s="256"/>
      <c r="H40" s="31">
        <v>741</v>
      </c>
      <c r="I40" s="30">
        <v>72</v>
      </c>
      <c r="J40" s="30"/>
      <c r="K40" s="29">
        <v>1</v>
      </c>
      <c r="L40" s="91">
        <v>52.45</v>
      </c>
      <c r="M40" s="84" t="s">
        <v>276</v>
      </c>
      <c r="N40" s="41" t="s">
        <v>317</v>
      </c>
      <c r="O40" s="41">
        <v>116</v>
      </c>
    </row>
    <row r="41" spans="1:15" ht="15">
      <c r="A41" s="93" t="s">
        <v>56</v>
      </c>
      <c r="B41" s="252"/>
      <c r="C41" s="252"/>
      <c r="D41" s="252"/>
      <c r="E41" s="256" t="s">
        <v>114</v>
      </c>
      <c r="F41" s="256"/>
      <c r="G41" s="256"/>
      <c r="H41" s="31">
        <v>741</v>
      </c>
      <c r="I41" s="30">
        <v>72</v>
      </c>
      <c r="J41" s="30"/>
      <c r="K41" s="29">
        <v>1</v>
      </c>
      <c r="L41" s="91">
        <v>99.15</v>
      </c>
      <c r="M41" s="84" t="s">
        <v>276</v>
      </c>
      <c r="N41" s="41" t="s">
        <v>317</v>
      </c>
      <c r="O41" s="41">
        <v>116</v>
      </c>
    </row>
    <row r="42" spans="1:15" ht="15">
      <c r="A42" s="93" t="s">
        <v>57</v>
      </c>
      <c r="B42" s="252"/>
      <c r="C42" s="252"/>
      <c r="D42" s="252"/>
      <c r="E42" s="256" t="s">
        <v>114</v>
      </c>
      <c r="F42" s="256"/>
      <c r="G42" s="256"/>
      <c r="H42" s="31">
        <v>741</v>
      </c>
      <c r="I42" s="30">
        <v>72</v>
      </c>
      <c r="J42" s="30"/>
      <c r="K42" s="32">
        <v>1</v>
      </c>
      <c r="L42" s="91">
        <v>7.8</v>
      </c>
      <c r="M42" s="84" t="s">
        <v>276</v>
      </c>
      <c r="N42" s="41" t="s">
        <v>317</v>
      </c>
      <c r="O42" s="41">
        <v>116</v>
      </c>
    </row>
    <row r="43" spans="1:15" ht="15">
      <c r="A43" s="93" t="s">
        <v>58</v>
      </c>
      <c r="B43" s="252"/>
      <c r="C43" s="252"/>
      <c r="D43" s="252"/>
      <c r="E43" s="256" t="s">
        <v>120</v>
      </c>
      <c r="F43" s="256"/>
      <c r="G43" s="256"/>
      <c r="H43" s="31">
        <v>742</v>
      </c>
      <c r="I43" s="30">
        <v>70</v>
      </c>
      <c r="J43" s="30"/>
      <c r="K43" s="29">
        <v>1</v>
      </c>
      <c r="L43" s="91">
        <v>90.35</v>
      </c>
      <c r="M43" s="84" t="s">
        <v>277</v>
      </c>
      <c r="N43" s="41" t="s">
        <v>317</v>
      </c>
      <c r="O43" s="41">
        <v>116</v>
      </c>
    </row>
    <row r="44" spans="1:15" ht="15">
      <c r="A44" s="93" t="s">
        <v>59</v>
      </c>
      <c r="B44" s="252"/>
      <c r="C44" s="252"/>
      <c r="D44" s="252"/>
      <c r="E44" s="256" t="s">
        <v>101</v>
      </c>
      <c r="F44" s="256"/>
      <c r="G44" s="256"/>
      <c r="H44" s="31">
        <v>742</v>
      </c>
      <c r="I44" s="30">
        <v>70</v>
      </c>
      <c r="J44" s="30"/>
      <c r="K44" s="29">
        <v>1</v>
      </c>
      <c r="L44" s="91">
        <v>75.65</v>
      </c>
      <c r="M44" s="84" t="s">
        <v>277</v>
      </c>
      <c r="N44" s="41" t="s">
        <v>317</v>
      </c>
      <c r="O44" s="41">
        <v>116</v>
      </c>
    </row>
    <row r="45" spans="1:15" ht="15">
      <c r="A45" s="93" t="s">
        <v>60</v>
      </c>
      <c r="B45" s="252"/>
      <c r="C45" s="252"/>
      <c r="D45" s="252"/>
      <c r="E45" s="256" t="s">
        <v>114</v>
      </c>
      <c r="F45" s="256"/>
      <c r="G45" s="256"/>
      <c r="H45" s="31">
        <v>742</v>
      </c>
      <c r="I45" s="30">
        <v>70</v>
      </c>
      <c r="J45" s="30"/>
      <c r="K45" s="32">
        <v>1</v>
      </c>
      <c r="L45" s="91">
        <v>12.75</v>
      </c>
      <c r="M45" s="84" t="s">
        <v>277</v>
      </c>
      <c r="N45" s="41" t="s">
        <v>317</v>
      </c>
      <c r="O45" s="41">
        <v>116</v>
      </c>
    </row>
    <row r="46" spans="1:15" ht="15">
      <c r="A46" s="87" t="s">
        <v>62</v>
      </c>
      <c r="B46" s="244" t="s">
        <v>163</v>
      </c>
      <c r="C46" s="244"/>
      <c r="D46" s="244"/>
      <c r="E46" s="255" t="s">
        <v>101</v>
      </c>
      <c r="F46" s="255"/>
      <c r="G46" s="255"/>
      <c r="H46" s="76">
        <v>1070</v>
      </c>
      <c r="I46" s="61">
        <v>2</v>
      </c>
      <c r="J46" s="61"/>
      <c r="K46" s="62">
        <v>1</v>
      </c>
      <c r="L46" s="88">
        <v>72.68</v>
      </c>
      <c r="M46" s="111">
        <v>86</v>
      </c>
      <c r="N46" s="63" t="s">
        <v>317</v>
      </c>
      <c r="O46" s="63">
        <v>116</v>
      </c>
    </row>
    <row r="47" spans="1:15" ht="15">
      <c r="A47" s="87" t="s">
        <v>63</v>
      </c>
      <c r="B47" s="244"/>
      <c r="C47" s="244"/>
      <c r="D47" s="244"/>
      <c r="E47" s="255" t="s">
        <v>101</v>
      </c>
      <c r="F47" s="255"/>
      <c r="G47" s="255"/>
      <c r="H47" s="76">
        <v>1070</v>
      </c>
      <c r="I47" s="61">
        <v>2</v>
      </c>
      <c r="J47" s="61"/>
      <c r="K47" s="62">
        <v>1</v>
      </c>
      <c r="L47" s="88">
        <v>72.82</v>
      </c>
      <c r="M47" s="111">
        <v>86</v>
      </c>
      <c r="N47" s="63" t="s">
        <v>317</v>
      </c>
      <c r="O47" s="63">
        <v>116</v>
      </c>
    </row>
    <row r="48" spans="1:15" ht="15">
      <c r="A48" s="87" t="s">
        <v>64</v>
      </c>
      <c r="B48" s="244"/>
      <c r="C48" s="244"/>
      <c r="D48" s="244"/>
      <c r="E48" s="255" t="s">
        <v>101</v>
      </c>
      <c r="F48" s="255"/>
      <c r="G48" s="255"/>
      <c r="H48" s="76">
        <v>1070</v>
      </c>
      <c r="I48" s="61">
        <v>2</v>
      </c>
      <c r="J48" s="61"/>
      <c r="K48" s="62">
        <v>1</v>
      </c>
      <c r="L48" s="88">
        <v>183.21</v>
      </c>
      <c r="M48" s="111">
        <v>86</v>
      </c>
      <c r="N48" s="63" t="s">
        <v>317</v>
      </c>
      <c r="O48" s="63">
        <v>116</v>
      </c>
    </row>
    <row r="49" spans="1:15" ht="15">
      <c r="A49" s="87" t="s">
        <v>65</v>
      </c>
      <c r="B49" s="244"/>
      <c r="C49" s="244"/>
      <c r="D49" s="244"/>
      <c r="E49" s="255" t="s">
        <v>139</v>
      </c>
      <c r="F49" s="255"/>
      <c r="G49" s="255"/>
      <c r="H49" s="76">
        <v>1070</v>
      </c>
      <c r="I49" s="61">
        <v>2</v>
      </c>
      <c r="J49" s="61"/>
      <c r="K49" s="62">
        <v>1</v>
      </c>
      <c r="L49" s="88">
        <v>16.5</v>
      </c>
      <c r="M49" s="111">
        <v>86</v>
      </c>
      <c r="N49" s="63" t="s">
        <v>317</v>
      </c>
      <c r="O49" s="63">
        <v>116</v>
      </c>
    </row>
    <row r="50" spans="1:15" ht="15">
      <c r="A50" s="87" t="s">
        <v>66</v>
      </c>
      <c r="B50" s="244"/>
      <c r="C50" s="244"/>
      <c r="D50" s="244"/>
      <c r="E50" s="255" t="s">
        <v>114</v>
      </c>
      <c r="F50" s="255"/>
      <c r="G50" s="255"/>
      <c r="H50" s="76">
        <v>1070</v>
      </c>
      <c r="I50" s="61">
        <v>2</v>
      </c>
      <c r="J50" s="61"/>
      <c r="K50" s="62">
        <v>1</v>
      </c>
      <c r="L50" s="88">
        <v>75.1</v>
      </c>
      <c r="M50" s="111">
        <v>86</v>
      </c>
      <c r="N50" s="63" t="s">
        <v>317</v>
      </c>
      <c r="O50" s="63">
        <v>116</v>
      </c>
    </row>
    <row r="51" spans="1:15" ht="15">
      <c r="A51" s="87" t="s">
        <v>67</v>
      </c>
      <c r="B51" s="244"/>
      <c r="C51" s="244"/>
      <c r="D51" s="244"/>
      <c r="E51" s="255" t="s">
        <v>114</v>
      </c>
      <c r="F51" s="255"/>
      <c r="G51" s="255"/>
      <c r="H51" s="76">
        <v>1070</v>
      </c>
      <c r="I51" s="61">
        <v>2</v>
      </c>
      <c r="J51" s="61"/>
      <c r="K51" s="62">
        <v>2</v>
      </c>
      <c r="L51" s="88">
        <v>13.3</v>
      </c>
      <c r="M51" s="111">
        <v>86</v>
      </c>
      <c r="N51" s="63" t="s">
        <v>317</v>
      </c>
      <c r="O51" s="63">
        <v>116</v>
      </c>
    </row>
    <row r="52" spans="1:15" ht="15">
      <c r="A52" s="87" t="s">
        <v>68</v>
      </c>
      <c r="B52" s="244"/>
      <c r="C52" s="244"/>
      <c r="D52" s="244"/>
      <c r="E52" s="255" t="s">
        <v>114</v>
      </c>
      <c r="F52" s="255"/>
      <c r="G52" s="255"/>
      <c r="H52" s="76">
        <v>1071</v>
      </c>
      <c r="I52" s="61">
        <v>4</v>
      </c>
      <c r="J52" s="61"/>
      <c r="K52" s="62">
        <v>1</v>
      </c>
      <c r="L52" s="88">
        <v>14</v>
      </c>
      <c r="M52" s="111">
        <v>85</v>
      </c>
      <c r="N52" s="63" t="s">
        <v>317</v>
      </c>
      <c r="O52" s="63">
        <v>116</v>
      </c>
    </row>
    <row r="53" spans="1:15" ht="15">
      <c r="A53" s="90" t="s">
        <v>69</v>
      </c>
      <c r="B53" s="252" t="s">
        <v>164</v>
      </c>
      <c r="C53" s="252"/>
      <c r="D53" s="252"/>
      <c r="E53" s="256" t="s">
        <v>138</v>
      </c>
      <c r="F53" s="256"/>
      <c r="G53" s="256"/>
      <c r="H53" s="31">
        <v>1140</v>
      </c>
      <c r="I53" s="30">
        <v>1</v>
      </c>
      <c r="J53" s="30"/>
      <c r="K53" s="29">
        <v>1</v>
      </c>
      <c r="L53" s="91">
        <v>1568.2</v>
      </c>
      <c r="M53" s="84">
        <v>90</v>
      </c>
      <c r="N53" s="41" t="s">
        <v>317</v>
      </c>
      <c r="O53" s="41">
        <v>116</v>
      </c>
    </row>
    <row r="54" spans="1:15" ht="15">
      <c r="A54" s="87" t="s">
        <v>70</v>
      </c>
      <c r="B54" s="244" t="s">
        <v>137</v>
      </c>
      <c r="C54" s="244"/>
      <c r="D54" s="244"/>
      <c r="E54" s="255" t="s">
        <v>114</v>
      </c>
      <c r="F54" s="255"/>
      <c r="G54" s="255"/>
      <c r="H54" s="76">
        <v>1087</v>
      </c>
      <c r="I54" s="61">
        <v>26</v>
      </c>
      <c r="J54" s="61"/>
      <c r="K54" s="62">
        <v>1</v>
      </c>
      <c r="L54" s="88">
        <v>5.45</v>
      </c>
      <c r="M54" s="111">
        <v>28</v>
      </c>
      <c r="N54" s="63" t="s">
        <v>317</v>
      </c>
      <c r="O54" s="63">
        <v>3189</v>
      </c>
    </row>
    <row r="55" spans="1:15" ht="15">
      <c r="A55" s="92" t="s">
        <v>71</v>
      </c>
      <c r="B55" s="252" t="s">
        <v>165</v>
      </c>
      <c r="C55" s="252"/>
      <c r="D55" s="252"/>
      <c r="E55" s="256" t="s">
        <v>136</v>
      </c>
      <c r="F55" s="256"/>
      <c r="G55" s="256"/>
      <c r="H55" s="31">
        <v>844</v>
      </c>
      <c r="I55" s="30">
        <v>18</v>
      </c>
      <c r="J55" s="30"/>
      <c r="K55" s="29">
        <v>5</v>
      </c>
      <c r="L55" s="91">
        <v>444.44</v>
      </c>
      <c r="M55" s="84" t="s">
        <v>294</v>
      </c>
      <c r="N55" s="41" t="s">
        <v>317</v>
      </c>
      <c r="O55" s="41">
        <v>6044</v>
      </c>
    </row>
    <row r="56" spans="1:15" ht="15">
      <c r="A56" s="90" t="s">
        <v>72</v>
      </c>
      <c r="B56" s="252"/>
      <c r="C56" s="252"/>
      <c r="D56" s="252"/>
      <c r="E56" s="256" t="s">
        <v>135</v>
      </c>
      <c r="F56" s="256"/>
      <c r="G56" s="256"/>
      <c r="H56" s="31">
        <v>844</v>
      </c>
      <c r="I56" s="30">
        <v>18</v>
      </c>
      <c r="J56" s="30"/>
      <c r="K56" s="29">
        <v>1</v>
      </c>
      <c r="L56" s="91">
        <v>102.71</v>
      </c>
      <c r="M56" s="84" t="s">
        <v>294</v>
      </c>
      <c r="N56" s="41" t="s">
        <v>317</v>
      </c>
      <c r="O56" s="41">
        <v>6044</v>
      </c>
    </row>
    <row r="57" spans="1:15" ht="15">
      <c r="A57" s="87" t="s">
        <v>73</v>
      </c>
      <c r="B57" s="244" t="s">
        <v>165</v>
      </c>
      <c r="C57" s="244"/>
      <c r="D57" s="244"/>
      <c r="E57" s="255" t="s">
        <v>134</v>
      </c>
      <c r="F57" s="255"/>
      <c r="G57" s="255"/>
      <c r="H57" s="76" t="s">
        <v>160</v>
      </c>
      <c r="I57" s="97" t="s">
        <v>253</v>
      </c>
      <c r="J57" s="61"/>
      <c r="K57" s="62">
        <v>54</v>
      </c>
      <c r="L57" s="88">
        <v>1026</v>
      </c>
      <c r="M57" s="111" t="s">
        <v>294</v>
      </c>
      <c r="N57" s="63" t="s">
        <v>317</v>
      </c>
      <c r="O57" s="63">
        <v>6044</v>
      </c>
    </row>
    <row r="58" spans="1:15" ht="15">
      <c r="A58" s="90" t="s">
        <v>74</v>
      </c>
      <c r="B58" s="252" t="s">
        <v>165</v>
      </c>
      <c r="C58" s="252"/>
      <c r="D58" s="252"/>
      <c r="E58" s="256" t="s">
        <v>133</v>
      </c>
      <c r="F58" s="256"/>
      <c r="G58" s="256"/>
      <c r="H58" s="31">
        <v>902</v>
      </c>
      <c r="I58" s="30">
        <v>17</v>
      </c>
      <c r="J58" s="30"/>
      <c r="K58" s="29">
        <v>1</v>
      </c>
      <c r="L58" s="91"/>
      <c r="M58" s="84" t="s">
        <v>321</v>
      </c>
      <c r="N58" s="41" t="s">
        <v>317</v>
      </c>
      <c r="O58" s="41">
        <v>116</v>
      </c>
    </row>
    <row r="59" spans="1:15" ht="75">
      <c r="A59" s="87" t="s">
        <v>75</v>
      </c>
      <c r="B59" s="244" t="s">
        <v>166</v>
      </c>
      <c r="C59" s="244"/>
      <c r="D59" s="244"/>
      <c r="E59" s="260" t="s">
        <v>132</v>
      </c>
      <c r="F59" s="260"/>
      <c r="G59" s="260"/>
      <c r="H59" s="76">
        <v>625</v>
      </c>
      <c r="I59" s="76">
        <v>3</v>
      </c>
      <c r="J59" s="76"/>
      <c r="K59" s="112">
        <v>2</v>
      </c>
      <c r="L59" s="113">
        <v>280.87</v>
      </c>
      <c r="M59" s="111" t="s">
        <v>301</v>
      </c>
      <c r="N59" s="114" t="s">
        <v>318</v>
      </c>
      <c r="O59" s="114">
        <v>4157</v>
      </c>
    </row>
    <row r="60" spans="1:15" ht="75">
      <c r="A60" s="87" t="s">
        <v>76</v>
      </c>
      <c r="B60" s="244"/>
      <c r="C60" s="244"/>
      <c r="D60" s="244"/>
      <c r="E60" s="260" t="s">
        <v>131</v>
      </c>
      <c r="F60" s="260"/>
      <c r="G60" s="260"/>
      <c r="H60" s="76">
        <v>625</v>
      </c>
      <c r="I60" s="76">
        <v>3</v>
      </c>
      <c r="J60" s="76"/>
      <c r="K60" s="112">
        <v>1</v>
      </c>
      <c r="L60" s="113">
        <v>434.9</v>
      </c>
      <c r="M60" s="111" t="s">
        <v>301</v>
      </c>
      <c r="N60" s="114" t="s">
        <v>318</v>
      </c>
      <c r="O60" s="114">
        <v>4157</v>
      </c>
    </row>
    <row r="61" spans="1:15" ht="75">
      <c r="A61" s="90" t="s">
        <v>77</v>
      </c>
      <c r="B61" s="252" t="s">
        <v>24</v>
      </c>
      <c r="C61" s="252"/>
      <c r="D61" s="252"/>
      <c r="E61" s="259" t="s">
        <v>120</v>
      </c>
      <c r="F61" s="259"/>
      <c r="G61" s="259"/>
      <c r="H61" s="31">
        <v>668</v>
      </c>
      <c r="I61" s="31">
        <v>7</v>
      </c>
      <c r="J61" s="31"/>
      <c r="K61" s="115">
        <v>1</v>
      </c>
      <c r="L61" s="116">
        <v>199.32</v>
      </c>
      <c r="M61" s="84" t="s">
        <v>301</v>
      </c>
      <c r="N61" s="117" t="s">
        <v>318</v>
      </c>
      <c r="O61" s="117">
        <v>4157</v>
      </c>
    </row>
    <row r="62" spans="1:15" ht="75">
      <c r="A62" s="90" t="s">
        <v>78</v>
      </c>
      <c r="B62" s="252"/>
      <c r="C62" s="252"/>
      <c r="D62" s="252"/>
      <c r="E62" s="259" t="s">
        <v>123</v>
      </c>
      <c r="F62" s="259"/>
      <c r="G62" s="259"/>
      <c r="H62" s="31">
        <v>669</v>
      </c>
      <c r="I62" s="31">
        <v>9</v>
      </c>
      <c r="J62" s="31"/>
      <c r="K62" s="115">
        <v>1</v>
      </c>
      <c r="L62" s="116">
        <v>543.67</v>
      </c>
      <c r="M62" s="84" t="s">
        <v>301</v>
      </c>
      <c r="N62" s="117" t="s">
        <v>318</v>
      </c>
      <c r="O62" s="117">
        <v>4157</v>
      </c>
    </row>
    <row r="63" spans="1:15" ht="75">
      <c r="A63" s="90" t="s">
        <v>79</v>
      </c>
      <c r="B63" s="252"/>
      <c r="C63" s="252"/>
      <c r="D63" s="252"/>
      <c r="E63" s="259" t="s">
        <v>129</v>
      </c>
      <c r="F63" s="259"/>
      <c r="G63" s="259"/>
      <c r="H63" s="31">
        <v>670</v>
      </c>
      <c r="I63" s="31">
        <v>15</v>
      </c>
      <c r="J63" s="31"/>
      <c r="K63" s="115">
        <v>2</v>
      </c>
      <c r="L63" s="116">
        <v>59.43</v>
      </c>
      <c r="M63" s="84" t="s">
        <v>301</v>
      </c>
      <c r="N63" s="117" t="s">
        <v>318</v>
      </c>
      <c r="O63" s="117">
        <v>4157</v>
      </c>
    </row>
    <row r="64" spans="1:15" ht="75">
      <c r="A64" s="92" t="s">
        <v>80</v>
      </c>
      <c r="B64" s="252"/>
      <c r="C64" s="252"/>
      <c r="D64" s="252"/>
      <c r="E64" s="259" t="s">
        <v>101</v>
      </c>
      <c r="F64" s="259"/>
      <c r="G64" s="259"/>
      <c r="H64" s="31">
        <v>670</v>
      </c>
      <c r="I64" s="31">
        <v>15</v>
      </c>
      <c r="J64" s="31"/>
      <c r="K64" s="118">
        <v>1</v>
      </c>
      <c r="L64" s="116">
        <v>19.45</v>
      </c>
      <c r="M64" s="84" t="s">
        <v>301</v>
      </c>
      <c r="N64" s="117" t="s">
        <v>318</v>
      </c>
      <c r="O64" s="117">
        <v>4157</v>
      </c>
    </row>
    <row r="65" spans="1:15" ht="75">
      <c r="A65" s="92" t="s">
        <v>81</v>
      </c>
      <c r="B65" s="252"/>
      <c r="C65" s="252"/>
      <c r="D65" s="252"/>
      <c r="E65" s="259" t="s">
        <v>103</v>
      </c>
      <c r="F65" s="259"/>
      <c r="G65" s="259"/>
      <c r="H65" s="31">
        <v>670</v>
      </c>
      <c r="I65" s="31">
        <v>15</v>
      </c>
      <c r="J65" s="31"/>
      <c r="K65" s="115">
        <v>1</v>
      </c>
      <c r="L65" s="116">
        <v>168.27</v>
      </c>
      <c r="M65" s="84" t="s">
        <v>301</v>
      </c>
      <c r="N65" s="117" t="s">
        <v>318</v>
      </c>
      <c r="O65" s="117">
        <v>4157</v>
      </c>
    </row>
    <row r="66" spans="1:15" ht="75">
      <c r="A66" s="90" t="s">
        <v>82</v>
      </c>
      <c r="B66" s="252"/>
      <c r="C66" s="252"/>
      <c r="D66" s="252"/>
      <c r="E66" s="259" t="s">
        <v>129</v>
      </c>
      <c r="F66" s="259"/>
      <c r="G66" s="259"/>
      <c r="H66" s="31">
        <v>671</v>
      </c>
      <c r="I66" s="31">
        <v>13</v>
      </c>
      <c r="J66" s="31"/>
      <c r="K66" s="115">
        <v>2</v>
      </c>
      <c r="L66" s="116">
        <v>694.71</v>
      </c>
      <c r="M66" s="84" t="s">
        <v>301</v>
      </c>
      <c r="N66" s="117" t="s">
        <v>318</v>
      </c>
      <c r="O66" s="117">
        <v>4157</v>
      </c>
    </row>
    <row r="67" spans="1:15" ht="15">
      <c r="A67" s="87" t="s">
        <v>83</v>
      </c>
      <c r="B67" s="244" t="s">
        <v>24</v>
      </c>
      <c r="C67" s="244"/>
      <c r="D67" s="244"/>
      <c r="E67" s="255" t="s">
        <v>116</v>
      </c>
      <c r="F67" s="255"/>
      <c r="G67" s="255"/>
      <c r="H67" s="76">
        <v>691</v>
      </c>
      <c r="I67" s="61">
        <v>0</v>
      </c>
      <c r="J67" s="61"/>
      <c r="K67" s="62">
        <v>1</v>
      </c>
      <c r="L67" s="88">
        <v>1155</v>
      </c>
      <c r="M67" s="111" t="s">
        <v>322</v>
      </c>
      <c r="N67" s="63" t="s">
        <v>318</v>
      </c>
      <c r="O67" s="63">
        <v>1178</v>
      </c>
    </row>
    <row r="68" spans="1:15" ht="15">
      <c r="A68" s="90" t="s">
        <v>84</v>
      </c>
      <c r="B68" s="252" t="s">
        <v>24</v>
      </c>
      <c r="C68" s="252"/>
      <c r="D68" s="252"/>
      <c r="E68" s="256" t="s">
        <v>123</v>
      </c>
      <c r="F68" s="256"/>
      <c r="G68" s="256"/>
      <c r="H68" s="31">
        <v>753</v>
      </c>
      <c r="I68" s="30">
        <v>17</v>
      </c>
      <c r="J68" s="30"/>
      <c r="K68" s="32">
        <v>1</v>
      </c>
      <c r="L68" s="91">
        <v>20</v>
      </c>
      <c r="M68" s="84" t="s">
        <v>312</v>
      </c>
      <c r="N68" s="41" t="s">
        <v>318</v>
      </c>
      <c r="O68" s="41">
        <v>1178</v>
      </c>
    </row>
    <row r="69" spans="1:15" ht="15">
      <c r="A69" s="93" t="s">
        <v>85</v>
      </c>
      <c r="B69" s="252"/>
      <c r="C69" s="252"/>
      <c r="D69" s="252"/>
      <c r="E69" s="256" t="s">
        <v>128</v>
      </c>
      <c r="F69" s="256"/>
      <c r="G69" s="256"/>
      <c r="H69" s="31">
        <v>754</v>
      </c>
      <c r="I69" s="30">
        <v>19</v>
      </c>
      <c r="J69" s="30"/>
      <c r="K69" s="32">
        <v>1</v>
      </c>
      <c r="L69" s="91">
        <v>20</v>
      </c>
      <c r="M69" s="84" t="s">
        <v>313</v>
      </c>
      <c r="N69" s="41" t="s">
        <v>318</v>
      </c>
      <c r="O69" s="41">
        <v>1178</v>
      </c>
    </row>
    <row r="70" spans="1:15" ht="15">
      <c r="A70" s="93" t="s">
        <v>86</v>
      </c>
      <c r="B70" s="252"/>
      <c r="C70" s="252"/>
      <c r="D70" s="252"/>
      <c r="E70" s="256" t="s">
        <v>118</v>
      </c>
      <c r="F70" s="256"/>
      <c r="G70" s="256"/>
      <c r="H70" s="31">
        <v>755</v>
      </c>
      <c r="I70" s="30">
        <v>21</v>
      </c>
      <c r="J70" s="30"/>
      <c r="K70" s="32">
        <v>1</v>
      </c>
      <c r="L70" s="91">
        <v>20</v>
      </c>
      <c r="M70" s="84" t="s">
        <v>314</v>
      </c>
      <c r="N70" s="41" t="s">
        <v>318</v>
      </c>
      <c r="O70" s="41">
        <v>1178</v>
      </c>
    </row>
    <row r="71" spans="1:15" ht="15">
      <c r="A71" s="90" t="s">
        <v>87</v>
      </c>
      <c r="B71" s="252"/>
      <c r="C71" s="252"/>
      <c r="D71" s="252"/>
      <c r="E71" s="256" t="s">
        <v>119</v>
      </c>
      <c r="F71" s="256"/>
      <c r="G71" s="256"/>
      <c r="H71" s="31">
        <v>756</v>
      </c>
      <c r="I71" s="30">
        <v>23</v>
      </c>
      <c r="J71" s="30"/>
      <c r="K71" s="32">
        <v>1</v>
      </c>
      <c r="L71" s="91">
        <v>17.86</v>
      </c>
      <c r="M71" s="84" t="s">
        <v>323</v>
      </c>
      <c r="N71" s="41" t="s">
        <v>318</v>
      </c>
      <c r="O71" s="41">
        <v>1178</v>
      </c>
    </row>
    <row r="72" spans="1:15" ht="15">
      <c r="A72" s="87" t="s">
        <v>88</v>
      </c>
      <c r="B72" s="244" t="s">
        <v>24</v>
      </c>
      <c r="C72" s="244"/>
      <c r="D72" s="244"/>
      <c r="E72" s="255" t="s">
        <v>120</v>
      </c>
      <c r="F72" s="255"/>
      <c r="G72" s="255"/>
      <c r="H72" s="76">
        <v>773</v>
      </c>
      <c r="I72" s="61">
        <v>8</v>
      </c>
      <c r="J72" s="61"/>
      <c r="K72" s="62">
        <v>2</v>
      </c>
      <c r="L72" s="88">
        <v>45</v>
      </c>
      <c r="M72" s="111" t="s">
        <v>316</v>
      </c>
      <c r="N72" s="63" t="s">
        <v>318</v>
      </c>
      <c r="O72" s="63">
        <v>6715</v>
      </c>
    </row>
    <row r="73" spans="1:15" ht="15">
      <c r="A73" s="87" t="s">
        <v>89</v>
      </c>
      <c r="B73" s="244"/>
      <c r="C73" s="244"/>
      <c r="D73" s="244"/>
      <c r="E73" s="255" t="s">
        <v>114</v>
      </c>
      <c r="F73" s="255"/>
      <c r="G73" s="255"/>
      <c r="H73" s="76">
        <v>773</v>
      </c>
      <c r="I73" s="61">
        <v>8</v>
      </c>
      <c r="J73" s="61"/>
      <c r="K73" s="62">
        <v>1</v>
      </c>
      <c r="L73" s="88">
        <v>12</v>
      </c>
      <c r="M73" s="111" t="s">
        <v>316</v>
      </c>
      <c r="N73" s="63" t="s">
        <v>318</v>
      </c>
      <c r="O73" s="63">
        <v>6715</v>
      </c>
    </row>
    <row r="74" spans="1:15" ht="15">
      <c r="A74" s="93" t="s">
        <v>90</v>
      </c>
      <c r="B74" s="252" t="s">
        <v>167</v>
      </c>
      <c r="C74" s="252"/>
      <c r="D74" s="252"/>
      <c r="E74" s="256" t="s">
        <v>114</v>
      </c>
      <c r="F74" s="256"/>
      <c r="G74" s="256"/>
      <c r="H74" s="31">
        <v>993</v>
      </c>
      <c r="I74" s="30">
        <v>8</v>
      </c>
      <c r="J74" s="30"/>
      <c r="K74" s="32">
        <v>1</v>
      </c>
      <c r="L74" s="91">
        <v>13.1</v>
      </c>
      <c r="M74" s="84" t="s">
        <v>295</v>
      </c>
      <c r="N74" s="41" t="s">
        <v>317</v>
      </c>
      <c r="O74" s="41">
        <v>5111</v>
      </c>
    </row>
    <row r="75" spans="1:15" ht="15">
      <c r="A75" s="93" t="s">
        <v>91</v>
      </c>
      <c r="B75" s="252"/>
      <c r="C75" s="252"/>
      <c r="D75" s="252"/>
      <c r="E75" s="256" t="s">
        <v>102</v>
      </c>
      <c r="F75" s="256"/>
      <c r="G75" s="256"/>
      <c r="H75" s="31">
        <v>994</v>
      </c>
      <c r="I75" s="30">
        <v>6</v>
      </c>
      <c r="J75" s="30"/>
      <c r="K75" s="32">
        <v>1</v>
      </c>
      <c r="L75" s="91">
        <v>31.85</v>
      </c>
      <c r="M75" s="84" t="s">
        <v>295</v>
      </c>
      <c r="N75" s="41" t="s">
        <v>317</v>
      </c>
      <c r="O75" s="41">
        <v>5111</v>
      </c>
    </row>
    <row r="76" spans="1:15" ht="15">
      <c r="A76" s="87" t="s">
        <v>92</v>
      </c>
      <c r="B76" s="244" t="s">
        <v>14</v>
      </c>
      <c r="C76" s="244"/>
      <c r="D76" s="244"/>
      <c r="E76" s="255" t="s">
        <v>104</v>
      </c>
      <c r="F76" s="255"/>
      <c r="G76" s="255"/>
      <c r="H76" s="76">
        <v>999</v>
      </c>
      <c r="I76" s="76">
        <v>5</v>
      </c>
      <c r="J76" s="76"/>
      <c r="K76" s="62">
        <v>1</v>
      </c>
      <c r="L76" s="88">
        <v>127</v>
      </c>
      <c r="M76" s="111" t="s">
        <v>324</v>
      </c>
      <c r="N76" s="63" t="s">
        <v>317</v>
      </c>
      <c r="O76" s="63">
        <v>116</v>
      </c>
    </row>
    <row r="77" spans="1:15" ht="15">
      <c r="A77" s="87" t="s">
        <v>93</v>
      </c>
      <c r="B77" s="244"/>
      <c r="C77" s="244"/>
      <c r="D77" s="244"/>
      <c r="E77" s="255" t="s">
        <v>104</v>
      </c>
      <c r="F77" s="255"/>
      <c r="G77" s="255"/>
      <c r="H77" s="76">
        <v>999</v>
      </c>
      <c r="I77" s="76">
        <v>5</v>
      </c>
      <c r="J77" s="76"/>
      <c r="K77" s="62">
        <v>1</v>
      </c>
      <c r="L77" s="88">
        <v>77.97</v>
      </c>
      <c r="M77" s="111" t="s">
        <v>324</v>
      </c>
      <c r="N77" s="63" t="s">
        <v>317</v>
      </c>
      <c r="O77" s="63">
        <v>116</v>
      </c>
    </row>
    <row r="78" spans="1:15" ht="15">
      <c r="A78" s="87" t="s">
        <v>183</v>
      </c>
      <c r="B78" s="244"/>
      <c r="C78" s="244"/>
      <c r="D78" s="244"/>
      <c r="E78" s="255" t="s">
        <v>104</v>
      </c>
      <c r="F78" s="255"/>
      <c r="G78" s="255"/>
      <c r="H78" s="76">
        <v>999</v>
      </c>
      <c r="I78" s="76">
        <v>5</v>
      </c>
      <c r="J78" s="76"/>
      <c r="K78" s="62">
        <v>1</v>
      </c>
      <c r="L78" s="88">
        <v>64.37</v>
      </c>
      <c r="M78" s="111" t="s">
        <v>324</v>
      </c>
      <c r="N78" s="63" t="s">
        <v>317</v>
      </c>
      <c r="O78" s="63">
        <v>116</v>
      </c>
    </row>
    <row r="79" spans="1:15" ht="15">
      <c r="A79" s="87" t="s">
        <v>184</v>
      </c>
      <c r="B79" s="244"/>
      <c r="C79" s="244"/>
      <c r="D79" s="244"/>
      <c r="E79" s="255" t="s">
        <v>104</v>
      </c>
      <c r="F79" s="255"/>
      <c r="G79" s="255"/>
      <c r="H79" s="76">
        <v>999</v>
      </c>
      <c r="I79" s="76">
        <v>5</v>
      </c>
      <c r="J79" s="76"/>
      <c r="K79" s="62">
        <v>1</v>
      </c>
      <c r="L79" s="88">
        <v>57.89</v>
      </c>
      <c r="M79" s="111" t="s">
        <v>324</v>
      </c>
      <c r="N79" s="63" t="s">
        <v>317</v>
      </c>
      <c r="O79" s="63">
        <v>116</v>
      </c>
    </row>
    <row r="80" spans="1:15" ht="15">
      <c r="A80" s="87" t="s">
        <v>185</v>
      </c>
      <c r="B80" s="244"/>
      <c r="C80" s="244"/>
      <c r="D80" s="244"/>
      <c r="E80" s="255" t="s">
        <v>104</v>
      </c>
      <c r="F80" s="255"/>
      <c r="G80" s="255"/>
      <c r="H80" s="76">
        <v>999</v>
      </c>
      <c r="I80" s="76">
        <v>5</v>
      </c>
      <c r="J80" s="76"/>
      <c r="K80" s="62">
        <v>1</v>
      </c>
      <c r="L80" s="88">
        <v>77.01</v>
      </c>
      <c r="M80" s="111" t="s">
        <v>324</v>
      </c>
      <c r="N80" s="63" t="s">
        <v>317</v>
      </c>
      <c r="O80" s="63">
        <v>116</v>
      </c>
    </row>
    <row r="81" spans="1:15" ht="15">
      <c r="A81" s="90" t="s">
        <v>186</v>
      </c>
      <c r="B81" s="252" t="s">
        <v>168</v>
      </c>
      <c r="C81" s="252"/>
      <c r="D81" s="252"/>
      <c r="E81" s="256" t="s">
        <v>114</v>
      </c>
      <c r="F81" s="256"/>
      <c r="G81" s="256"/>
      <c r="H81" s="31">
        <v>492</v>
      </c>
      <c r="I81" s="30">
        <v>6</v>
      </c>
      <c r="J81" s="30"/>
      <c r="K81" s="32">
        <v>1</v>
      </c>
      <c r="L81" s="91">
        <v>12.5</v>
      </c>
      <c r="M81" s="84" t="s">
        <v>296</v>
      </c>
      <c r="N81" s="41" t="s">
        <v>318</v>
      </c>
      <c r="O81" s="41">
        <v>6734</v>
      </c>
    </row>
    <row r="82" spans="1:15" ht="15">
      <c r="A82" s="90" t="s">
        <v>187</v>
      </c>
      <c r="B82" s="252"/>
      <c r="C82" s="252"/>
      <c r="D82" s="252"/>
      <c r="E82" s="256" t="s">
        <v>114</v>
      </c>
      <c r="F82" s="256"/>
      <c r="G82" s="256"/>
      <c r="H82" s="31">
        <v>492</v>
      </c>
      <c r="I82" s="30">
        <v>6</v>
      </c>
      <c r="J82" s="30"/>
      <c r="K82" s="32">
        <v>1</v>
      </c>
      <c r="L82" s="91">
        <v>12.22</v>
      </c>
      <c r="M82" s="84" t="s">
        <v>296</v>
      </c>
      <c r="N82" s="41" t="s">
        <v>318</v>
      </c>
      <c r="O82" s="41">
        <v>6734</v>
      </c>
    </row>
    <row r="83" spans="1:15" ht="15.75" customHeight="1" hidden="1" thickBot="1">
      <c r="A83" s="90" t="s">
        <v>188</v>
      </c>
      <c r="B83" s="252"/>
      <c r="C83" s="252"/>
      <c r="D83" s="252"/>
      <c r="E83" s="261"/>
      <c r="F83" s="261"/>
      <c r="G83" s="261"/>
      <c r="H83" s="31"/>
      <c r="I83" s="30"/>
      <c r="J83" s="30"/>
      <c r="K83" s="32">
        <v>0</v>
      </c>
      <c r="L83" s="91"/>
      <c r="M83" s="84"/>
      <c r="N83" s="41"/>
      <c r="O83" s="41"/>
    </row>
    <row r="84" spans="1:15" ht="15.75" customHeight="1" hidden="1" thickBot="1">
      <c r="A84" s="87" t="s">
        <v>189</v>
      </c>
      <c r="B84" s="252"/>
      <c r="C84" s="252"/>
      <c r="D84" s="252"/>
      <c r="E84" s="261"/>
      <c r="F84" s="261"/>
      <c r="G84" s="261"/>
      <c r="H84" s="31"/>
      <c r="I84" s="30"/>
      <c r="J84" s="30"/>
      <c r="K84" s="32">
        <v>0</v>
      </c>
      <c r="L84" s="91"/>
      <c r="M84" s="84"/>
      <c r="N84" s="41"/>
      <c r="O84" s="41"/>
    </row>
    <row r="85" spans="1:15" ht="15">
      <c r="A85" s="87" t="s">
        <v>190</v>
      </c>
      <c r="B85" s="244" t="s">
        <v>169</v>
      </c>
      <c r="C85" s="244"/>
      <c r="D85" s="244"/>
      <c r="E85" s="255" t="s">
        <v>114</v>
      </c>
      <c r="F85" s="255"/>
      <c r="G85" s="255"/>
      <c r="H85" s="76">
        <v>735</v>
      </c>
      <c r="I85" s="61">
        <v>1</v>
      </c>
      <c r="J85" s="61"/>
      <c r="K85" s="62">
        <v>1</v>
      </c>
      <c r="L85" s="88">
        <v>25.4</v>
      </c>
      <c r="M85" s="111" t="s">
        <v>271</v>
      </c>
      <c r="N85" s="63" t="s">
        <v>317</v>
      </c>
      <c r="O85" s="63">
        <v>116</v>
      </c>
    </row>
    <row r="86" spans="1:15" ht="15">
      <c r="A86" s="87" t="s">
        <v>191</v>
      </c>
      <c r="B86" s="244"/>
      <c r="C86" s="244"/>
      <c r="D86" s="244"/>
      <c r="E86" s="255" t="s">
        <v>101</v>
      </c>
      <c r="F86" s="255"/>
      <c r="G86" s="255"/>
      <c r="H86" s="76">
        <v>735</v>
      </c>
      <c r="I86" s="61">
        <v>1</v>
      </c>
      <c r="J86" s="61"/>
      <c r="K86" s="62">
        <v>1</v>
      </c>
      <c r="L86" s="88">
        <v>81</v>
      </c>
      <c r="M86" s="111" t="s">
        <v>271</v>
      </c>
      <c r="N86" s="63" t="s">
        <v>317</v>
      </c>
      <c r="O86" s="63">
        <v>116</v>
      </c>
    </row>
    <row r="87" spans="1:15" ht="15">
      <c r="A87" s="90" t="s">
        <v>192</v>
      </c>
      <c r="B87" s="252" t="s">
        <v>169</v>
      </c>
      <c r="C87" s="252"/>
      <c r="D87" s="252"/>
      <c r="E87" s="256" t="s">
        <v>123</v>
      </c>
      <c r="F87" s="256"/>
      <c r="G87" s="256"/>
      <c r="H87" s="31">
        <v>770</v>
      </c>
      <c r="I87" s="30">
        <v>10</v>
      </c>
      <c r="J87" s="30"/>
      <c r="K87" s="32">
        <v>1</v>
      </c>
      <c r="L87" s="91">
        <v>94.16</v>
      </c>
      <c r="M87" s="84" t="s">
        <v>272</v>
      </c>
      <c r="N87" s="41" t="s">
        <v>317</v>
      </c>
      <c r="O87" s="41">
        <v>116</v>
      </c>
    </row>
    <row r="88" spans="1:15" ht="15">
      <c r="A88" s="90" t="s">
        <v>193</v>
      </c>
      <c r="B88" s="252"/>
      <c r="C88" s="252"/>
      <c r="D88" s="252"/>
      <c r="E88" s="256" t="s">
        <v>108</v>
      </c>
      <c r="F88" s="256"/>
      <c r="G88" s="256"/>
      <c r="H88" s="31">
        <v>770</v>
      </c>
      <c r="I88" s="30">
        <v>10</v>
      </c>
      <c r="J88" s="30"/>
      <c r="K88" s="32">
        <v>1</v>
      </c>
      <c r="L88" s="91">
        <v>48.8</v>
      </c>
      <c r="M88" s="84" t="s">
        <v>272</v>
      </c>
      <c r="N88" s="41" t="s">
        <v>317</v>
      </c>
      <c r="O88" s="41">
        <v>116</v>
      </c>
    </row>
    <row r="89" spans="1:15" ht="15">
      <c r="A89" s="92" t="s">
        <v>194</v>
      </c>
      <c r="B89" s="252"/>
      <c r="C89" s="252"/>
      <c r="D89" s="252"/>
      <c r="E89" s="256" t="s">
        <v>127</v>
      </c>
      <c r="F89" s="256"/>
      <c r="G89" s="256"/>
      <c r="H89" s="31">
        <v>770</v>
      </c>
      <c r="I89" s="30">
        <v>10</v>
      </c>
      <c r="J89" s="30"/>
      <c r="K89" s="32">
        <v>1</v>
      </c>
      <c r="L89" s="91">
        <v>31.6</v>
      </c>
      <c r="M89" s="84" t="s">
        <v>272</v>
      </c>
      <c r="N89" s="41" t="s">
        <v>317</v>
      </c>
      <c r="O89" s="41">
        <v>116</v>
      </c>
    </row>
    <row r="90" spans="1:15" ht="15">
      <c r="A90" s="92" t="s">
        <v>195</v>
      </c>
      <c r="B90" s="252"/>
      <c r="C90" s="252"/>
      <c r="D90" s="252"/>
      <c r="E90" s="256" t="s">
        <v>114</v>
      </c>
      <c r="F90" s="256"/>
      <c r="G90" s="256"/>
      <c r="H90" s="31">
        <v>770</v>
      </c>
      <c r="I90" s="30">
        <v>10</v>
      </c>
      <c r="J90" s="30"/>
      <c r="K90" s="32">
        <v>1</v>
      </c>
      <c r="L90" s="91">
        <v>9.05</v>
      </c>
      <c r="M90" s="84" t="s">
        <v>272</v>
      </c>
      <c r="N90" s="41" t="s">
        <v>317</v>
      </c>
      <c r="O90" s="41">
        <v>116</v>
      </c>
    </row>
    <row r="91" spans="1:15" ht="15">
      <c r="A91" s="87" t="s">
        <v>196</v>
      </c>
      <c r="B91" s="244" t="s">
        <v>169</v>
      </c>
      <c r="C91" s="244"/>
      <c r="D91" s="244"/>
      <c r="E91" s="255" t="s">
        <v>119</v>
      </c>
      <c r="F91" s="255"/>
      <c r="G91" s="255"/>
      <c r="H91" s="76">
        <v>799</v>
      </c>
      <c r="I91" s="61">
        <v>8</v>
      </c>
      <c r="J91" s="61"/>
      <c r="K91" s="62">
        <v>1</v>
      </c>
      <c r="L91" s="88">
        <v>99.4</v>
      </c>
      <c r="M91" s="111" t="s">
        <v>273</v>
      </c>
      <c r="N91" s="63" t="s">
        <v>317</v>
      </c>
      <c r="O91" s="63">
        <v>116</v>
      </c>
    </row>
    <row r="92" spans="1:15" ht="15">
      <c r="A92" s="87" t="s">
        <v>197</v>
      </c>
      <c r="B92" s="244"/>
      <c r="C92" s="244"/>
      <c r="D92" s="244"/>
      <c r="E92" s="255" t="s">
        <v>101</v>
      </c>
      <c r="F92" s="255"/>
      <c r="G92" s="255"/>
      <c r="H92" s="76">
        <v>799</v>
      </c>
      <c r="I92" s="61">
        <v>8</v>
      </c>
      <c r="J92" s="61"/>
      <c r="K92" s="62">
        <v>1</v>
      </c>
      <c r="L92" s="88">
        <v>49.66</v>
      </c>
      <c r="M92" s="111" t="s">
        <v>325</v>
      </c>
      <c r="N92" s="63" t="s">
        <v>317</v>
      </c>
      <c r="O92" s="63">
        <v>116</v>
      </c>
    </row>
    <row r="93" spans="1:15" ht="15">
      <c r="A93" s="90" t="s">
        <v>198</v>
      </c>
      <c r="B93" s="252" t="s">
        <v>170</v>
      </c>
      <c r="C93" s="252"/>
      <c r="D93" s="252"/>
      <c r="E93" s="256" t="s">
        <v>114</v>
      </c>
      <c r="F93" s="256"/>
      <c r="G93" s="256"/>
      <c r="H93" s="31">
        <v>743</v>
      </c>
      <c r="I93" s="30">
        <v>9</v>
      </c>
      <c r="J93" s="30">
        <v>101</v>
      </c>
      <c r="K93" s="32">
        <v>1</v>
      </c>
      <c r="L93" s="91">
        <v>25.7</v>
      </c>
      <c r="M93" s="84" t="s">
        <v>278</v>
      </c>
      <c r="N93" s="41" t="s">
        <v>317</v>
      </c>
      <c r="O93" s="41">
        <v>116</v>
      </c>
    </row>
    <row r="94" spans="1:15" ht="15" customHeight="1">
      <c r="A94" s="93" t="s">
        <v>199</v>
      </c>
      <c r="B94" s="252"/>
      <c r="C94" s="252"/>
      <c r="D94" s="252"/>
      <c r="E94" s="256" t="s">
        <v>126</v>
      </c>
      <c r="F94" s="256"/>
      <c r="G94" s="256"/>
      <c r="H94" s="31">
        <v>743</v>
      </c>
      <c r="I94" s="30">
        <v>9</v>
      </c>
      <c r="J94" s="30">
        <v>102</v>
      </c>
      <c r="K94" s="29">
        <v>2</v>
      </c>
      <c r="L94" s="91">
        <v>138.28</v>
      </c>
      <c r="M94" s="84" t="s">
        <v>278</v>
      </c>
      <c r="N94" s="41" t="s">
        <v>317</v>
      </c>
      <c r="O94" s="41">
        <v>116</v>
      </c>
    </row>
    <row r="95" spans="1:15" ht="15" customHeight="1">
      <c r="A95" s="93" t="s">
        <v>200</v>
      </c>
      <c r="B95" s="252"/>
      <c r="C95" s="252"/>
      <c r="D95" s="252"/>
      <c r="E95" s="256" t="s">
        <v>114</v>
      </c>
      <c r="F95" s="256"/>
      <c r="G95" s="256"/>
      <c r="H95" s="31">
        <v>743</v>
      </c>
      <c r="I95" s="30">
        <v>9</v>
      </c>
      <c r="J95" s="30">
        <v>103</v>
      </c>
      <c r="K95" s="29">
        <v>1</v>
      </c>
      <c r="L95" s="91">
        <v>33.2</v>
      </c>
      <c r="M95" s="84" t="s">
        <v>278</v>
      </c>
      <c r="N95" s="41" t="s">
        <v>317</v>
      </c>
      <c r="O95" s="41">
        <v>116</v>
      </c>
    </row>
    <row r="96" spans="1:15" ht="15">
      <c r="A96" s="90" t="s">
        <v>201</v>
      </c>
      <c r="B96" s="252"/>
      <c r="C96" s="252"/>
      <c r="D96" s="252"/>
      <c r="E96" s="256" t="s">
        <v>120</v>
      </c>
      <c r="F96" s="256"/>
      <c r="G96" s="256"/>
      <c r="H96" s="31">
        <v>744</v>
      </c>
      <c r="I96" s="30">
        <v>11</v>
      </c>
      <c r="J96" s="30">
        <v>101</v>
      </c>
      <c r="K96" s="29">
        <v>1</v>
      </c>
      <c r="L96" s="91">
        <v>96.76</v>
      </c>
      <c r="M96" s="84" t="s">
        <v>279</v>
      </c>
      <c r="N96" s="41" t="s">
        <v>317</v>
      </c>
      <c r="O96" s="41">
        <v>116</v>
      </c>
    </row>
    <row r="97" spans="1:15" ht="15">
      <c r="A97" s="90" t="s">
        <v>202</v>
      </c>
      <c r="B97" s="252"/>
      <c r="C97" s="252"/>
      <c r="D97" s="252"/>
      <c r="E97" s="256" t="s">
        <v>123</v>
      </c>
      <c r="F97" s="256"/>
      <c r="G97" s="256"/>
      <c r="H97" s="31">
        <v>744</v>
      </c>
      <c r="I97" s="30">
        <v>11</v>
      </c>
      <c r="J97" s="30">
        <v>102</v>
      </c>
      <c r="K97" s="29">
        <v>1</v>
      </c>
      <c r="L97" s="91">
        <v>71.25</v>
      </c>
      <c r="M97" s="84" t="s">
        <v>279</v>
      </c>
      <c r="N97" s="41" t="s">
        <v>317</v>
      </c>
      <c r="O97" s="41">
        <v>116</v>
      </c>
    </row>
    <row r="98" spans="1:15" ht="15">
      <c r="A98" s="90" t="s">
        <v>203</v>
      </c>
      <c r="B98" s="252"/>
      <c r="C98" s="252"/>
      <c r="D98" s="252"/>
      <c r="E98" s="256" t="s">
        <v>114</v>
      </c>
      <c r="F98" s="256"/>
      <c r="G98" s="256"/>
      <c r="H98" s="31">
        <v>745</v>
      </c>
      <c r="I98" s="30">
        <v>13</v>
      </c>
      <c r="J98" s="30">
        <v>101</v>
      </c>
      <c r="K98" s="29">
        <v>1</v>
      </c>
      <c r="L98" s="91">
        <v>26.65</v>
      </c>
      <c r="M98" s="84" t="s">
        <v>280</v>
      </c>
      <c r="N98" s="41" t="s">
        <v>317</v>
      </c>
      <c r="O98" s="41">
        <v>116</v>
      </c>
    </row>
    <row r="99" spans="1:15" ht="15">
      <c r="A99" s="93" t="s">
        <v>204</v>
      </c>
      <c r="B99" s="252"/>
      <c r="C99" s="252"/>
      <c r="D99" s="252"/>
      <c r="E99" s="256" t="s">
        <v>117</v>
      </c>
      <c r="F99" s="256"/>
      <c r="G99" s="256"/>
      <c r="H99" s="31">
        <v>745</v>
      </c>
      <c r="I99" s="30">
        <v>13</v>
      </c>
      <c r="J99" s="30">
        <v>102</v>
      </c>
      <c r="K99" s="29">
        <v>1</v>
      </c>
      <c r="L99" s="91">
        <v>172.38</v>
      </c>
      <c r="M99" s="84" t="s">
        <v>280</v>
      </c>
      <c r="N99" s="41" t="s">
        <v>317</v>
      </c>
      <c r="O99" s="41">
        <v>116</v>
      </c>
    </row>
    <row r="100" spans="1:15" ht="15">
      <c r="A100" s="93" t="s">
        <v>205</v>
      </c>
      <c r="B100" s="252"/>
      <c r="C100" s="252"/>
      <c r="D100" s="252"/>
      <c r="E100" s="256" t="s">
        <v>114</v>
      </c>
      <c r="F100" s="256"/>
      <c r="G100" s="256"/>
      <c r="H100" s="31">
        <v>746</v>
      </c>
      <c r="I100" s="30">
        <v>15</v>
      </c>
      <c r="J100" s="30">
        <v>101</v>
      </c>
      <c r="K100" s="32">
        <v>1</v>
      </c>
      <c r="L100" s="91">
        <v>14.65</v>
      </c>
      <c r="M100" s="84" t="s">
        <v>281</v>
      </c>
      <c r="N100" s="41" t="s">
        <v>317</v>
      </c>
      <c r="O100" s="41">
        <v>116</v>
      </c>
    </row>
    <row r="101" spans="1:15" ht="15">
      <c r="A101" s="90" t="s">
        <v>206</v>
      </c>
      <c r="B101" s="252"/>
      <c r="C101" s="252"/>
      <c r="D101" s="252"/>
      <c r="E101" s="256" t="s">
        <v>114</v>
      </c>
      <c r="F101" s="256"/>
      <c r="G101" s="256"/>
      <c r="H101" s="31">
        <v>746</v>
      </c>
      <c r="I101" s="30">
        <v>15</v>
      </c>
      <c r="J101" s="30">
        <v>102</v>
      </c>
      <c r="K101" s="32">
        <v>1</v>
      </c>
      <c r="L101" s="91">
        <v>26.95</v>
      </c>
      <c r="M101" s="84" t="s">
        <v>281</v>
      </c>
      <c r="N101" s="41" t="s">
        <v>317</v>
      </c>
      <c r="O101" s="41">
        <v>116</v>
      </c>
    </row>
    <row r="102" spans="1:15" ht="15">
      <c r="A102" s="90" t="s">
        <v>207</v>
      </c>
      <c r="B102" s="252"/>
      <c r="C102" s="252"/>
      <c r="D102" s="252"/>
      <c r="E102" s="256" t="s">
        <v>114</v>
      </c>
      <c r="F102" s="256"/>
      <c r="G102" s="256"/>
      <c r="H102" s="31">
        <v>746</v>
      </c>
      <c r="I102" s="30">
        <v>15</v>
      </c>
      <c r="J102" s="30">
        <v>103</v>
      </c>
      <c r="K102" s="32">
        <v>1</v>
      </c>
      <c r="L102" s="91">
        <v>17.85</v>
      </c>
      <c r="M102" s="84" t="s">
        <v>281</v>
      </c>
      <c r="N102" s="41" t="s">
        <v>317</v>
      </c>
      <c r="O102" s="41">
        <v>116</v>
      </c>
    </row>
    <row r="103" spans="1:15" ht="15">
      <c r="A103" s="90" t="s">
        <v>208</v>
      </c>
      <c r="B103" s="252"/>
      <c r="C103" s="252"/>
      <c r="D103" s="252"/>
      <c r="E103" s="256" t="s">
        <v>123</v>
      </c>
      <c r="F103" s="256"/>
      <c r="G103" s="256"/>
      <c r="H103" s="31">
        <v>746</v>
      </c>
      <c r="I103" s="30">
        <v>15</v>
      </c>
      <c r="J103" s="30">
        <v>104</v>
      </c>
      <c r="K103" s="29">
        <v>1</v>
      </c>
      <c r="L103" s="91">
        <v>110.65</v>
      </c>
      <c r="M103" s="84" t="s">
        <v>281</v>
      </c>
      <c r="N103" s="41" t="s">
        <v>317</v>
      </c>
      <c r="O103" s="41">
        <v>116</v>
      </c>
    </row>
    <row r="104" spans="1:15" ht="15">
      <c r="A104" s="87" t="s">
        <v>209</v>
      </c>
      <c r="B104" s="244" t="s">
        <v>170</v>
      </c>
      <c r="C104" s="244"/>
      <c r="D104" s="244"/>
      <c r="E104" s="255" t="s">
        <v>125</v>
      </c>
      <c r="F104" s="255"/>
      <c r="G104" s="255"/>
      <c r="H104" s="76">
        <v>753</v>
      </c>
      <c r="I104" s="61">
        <v>20</v>
      </c>
      <c r="J104" s="61"/>
      <c r="K104" s="62">
        <v>1</v>
      </c>
      <c r="L104" s="88">
        <v>79.4</v>
      </c>
      <c r="M104" s="111" t="s">
        <v>282</v>
      </c>
      <c r="N104" s="63" t="s">
        <v>317</v>
      </c>
      <c r="O104" s="63">
        <v>116</v>
      </c>
    </row>
    <row r="105" spans="1:15" ht="15">
      <c r="A105" s="87" t="s">
        <v>210</v>
      </c>
      <c r="B105" s="244"/>
      <c r="C105" s="244"/>
      <c r="D105" s="244"/>
      <c r="E105" s="255"/>
      <c r="F105" s="255"/>
      <c r="G105" s="255"/>
      <c r="H105" s="76">
        <v>754</v>
      </c>
      <c r="I105" s="61">
        <v>22</v>
      </c>
      <c r="J105" s="61"/>
      <c r="K105" s="62">
        <v>1</v>
      </c>
      <c r="L105" s="88">
        <v>131.4</v>
      </c>
      <c r="M105" s="111" t="s">
        <v>283</v>
      </c>
      <c r="N105" s="63" t="s">
        <v>317</v>
      </c>
      <c r="O105" s="63">
        <v>116</v>
      </c>
    </row>
    <row r="106" spans="1:15" ht="15">
      <c r="A106" s="87" t="s">
        <v>211</v>
      </c>
      <c r="B106" s="244"/>
      <c r="C106" s="244"/>
      <c r="D106" s="244"/>
      <c r="E106" s="255" t="s">
        <v>123</v>
      </c>
      <c r="F106" s="255"/>
      <c r="G106" s="255"/>
      <c r="H106" s="76">
        <v>754</v>
      </c>
      <c r="I106" s="61">
        <v>22</v>
      </c>
      <c r="J106" s="61"/>
      <c r="K106" s="62">
        <v>1</v>
      </c>
      <c r="L106" s="88">
        <v>105.83</v>
      </c>
      <c r="M106" s="111" t="s">
        <v>326</v>
      </c>
      <c r="N106" s="63" t="s">
        <v>317</v>
      </c>
      <c r="O106" s="63">
        <v>116</v>
      </c>
    </row>
    <row r="107" spans="1:15" ht="15">
      <c r="A107" s="87" t="s">
        <v>212</v>
      </c>
      <c r="B107" s="244"/>
      <c r="C107" s="244"/>
      <c r="D107" s="244"/>
      <c r="E107" s="255" t="s">
        <v>114</v>
      </c>
      <c r="F107" s="255"/>
      <c r="G107" s="255"/>
      <c r="H107" s="76">
        <v>754</v>
      </c>
      <c r="I107" s="61">
        <v>22</v>
      </c>
      <c r="J107" s="61"/>
      <c r="K107" s="62">
        <v>1</v>
      </c>
      <c r="L107" s="88">
        <v>24.5</v>
      </c>
      <c r="M107" s="111" t="s">
        <v>283</v>
      </c>
      <c r="N107" s="63" t="s">
        <v>317</v>
      </c>
      <c r="O107" s="63">
        <v>116</v>
      </c>
    </row>
    <row r="108" spans="1:15" ht="15">
      <c r="A108" s="90" t="s">
        <v>213</v>
      </c>
      <c r="B108" s="252" t="s">
        <v>170</v>
      </c>
      <c r="C108" s="252"/>
      <c r="D108" s="252"/>
      <c r="E108" s="256" t="s">
        <v>101</v>
      </c>
      <c r="F108" s="256"/>
      <c r="G108" s="256"/>
      <c r="H108" s="31">
        <v>813</v>
      </c>
      <c r="I108" s="30">
        <v>14</v>
      </c>
      <c r="J108" s="30"/>
      <c r="K108" s="29">
        <v>1</v>
      </c>
      <c r="L108" s="91">
        <v>63.55</v>
      </c>
      <c r="M108" s="84" t="s">
        <v>284</v>
      </c>
      <c r="N108" s="41" t="s">
        <v>317</v>
      </c>
      <c r="O108" s="41">
        <v>116</v>
      </c>
    </row>
    <row r="109" spans="1:15" ht="15">
      <c r="A109" s="93" t="s">
        <v>214</v>
      </c>
      <c r="B109" s="252"/>
      <c r="C109" s="252"/>
      <c r="D109" s="252"/>
      <c r="E109" s="256" t="s">
        <v>114</v>
      </c>
      <c r="F109" s="256"/>
      <c r="G109" s="256"/>
      <c r="H109" s="31">
        <v>813</v>
      </c>
      <c r="I109" s="30">
        <v>14</v>
      </c>
      <c r="J109" s="30"/>
      <c r="K109" s="32">
        <v>1</v>
      </c>
      <c r="L109" s="91">
        <v>18.3</v>
      </c>
      <c r="M109" s="84" t="s">
        <v>284</v>
      </c>
      <c r="N109" s="41" t="s">
        <v>317</v>
      </c>
      <c r="O109" s="41">
        <v>116</v>
      </c>
    </row>
    <row r="110" spans="1:15" ht="15">
      <c r="A110" s="93" t="s">
        <v>215</v>
      </c>
      <c r="B110" s="252"/>
      <c r="C110" s="252"/>
      <c r="D110" s="252"/>
      <c r="E110" s="256" t="s">
        <v>124</v>
      </c>
      <c r="F110" s="256"/>
      <c r="G110" s="256"/>
      <c r="H110" s="31">
        <v>813</v>
      </c>
      <c r="I110" s="30">
        <v>14</v>
      </c>
      <c r="J110" s="30"/>
      <c r="K110" s="29">
        <v>1</v>
      </c>
      <c r="L110" s="91">
        <v>71.25</v>
      </c>
      <c r="M110" s="84" t="s">
        <v>284</v>
      </c>
      <c r="N110" s="41" t="s">
        <v>317</v>
      </c>
      <c r="O110" s="41">
        <v>116</v>
      </c>
    </row>
    <row r="111" spans="1:15" ht="15">
      <c r="A111" s="90" t="s">
        <v>216</v>
      </c>
      <c r="B111" s="252"/>
      <c r="C111" s="252"/>
      <c r="D111" s="252"/>
      <c r="E111" s="256" t="s">
        <v>123</v>
      </c>
      <c r="F111" s="256"/>
      <c r="G111" s="256"/>
      <c r="H111" s="31">
        <v>813</v>
      </c>
      <c r="I111" s="30">
        <v>14</v>
      </c>
      <c r="J111" s="30"/>
      <c r="K111" s="29">
        <v>1</v>
      </c>
      <c r="L111" s="91">
        <v>71.65</v>
      </c>
      <c r="M111" s="84" t="s">
        <v>284</v>
      </c>
      <c r="N111" s="41" t="s">
        <v>317</v>
      </c>
      <c r="O111" s="41">
        <v>116</v>
      </c>
    </row>
    <row r="112" spans="1:15" ht="15">
      <c r="A112" s="90" t="s">
        <v>217</v>
      </c>
      <c r="B112" s="252"/>
      <c r="C112" s="252"/>
      <c r="D112" s="252"/>
      <c r="E112" s="256" t="s">
        <v>114</v>
      </c>
      <c r="F112" s="256"/>
      <c r="G112" s="256"/>
      <c r="H112" s="31">
        <v>813</v>
      </c>
      <c r="I112" s="30">
        <v>14</v>
      </c>
      <c r="J112" s="30"/>
      <c r="K112" s="32">
        <v>1</v>
      </c>
      <c r="L112" s="91">
        <v>5.8</v>
      </c>
      <c r="M112" s="84" t="s">
        <v>284</v>
      </c>
      <c r="N112" s="41" t="s">
        <v>317</v>
      </c>
      <c r="O112" s="41">
        <v>116</v>
      </c>
    </row>
    <row r="113" spans="1:15" ht="15">
      <c r="A113" s="87" t="s">
        <v>218</v>
      </c>
      <c r="B113" s="244" t="s">
        <v>171</v>
      </c>
      <c r="C113" s="244"/>
      <c r="D113" s="244"/>
      <c r="E113" s="255" t="s">
        <v>101</v>
      </c>
      <c r="F113" s="255"/>
      <c r="G113" s="255"/>
      <c r="H113" s="76">
        <v>907</v>
      </c>
      <c r="I113" s="61">
        <v>0</v>
      </c>
      <c r="J113" s="61"/>
      <c r="K113" s="62">
        <v>1</v>
      </c>
      <c r="L113" s="88">
        <v>702.15</v>
      </c>
      <c r="M113" s="111">
        <v>1477</v>
      </c>
      <c r="N113" s="63" t="s">
        <v>327</v>
      </c>
      <c r="O113" s="63">
        <v>1686</v>
      </c>
    </row>
    <row r="114" spans="1:15" ht="15">
      <c r="A114" s="87" t="s">
        <v>219</v>
      </c>
      <c r="B114" s="244"/>
      <c r="C114" s="244"/>
      <c r="D114" s="244"/>
      <c r="E114" s="255" t="s">
        <v>122</v>
      </c>
      <c r="F114" s="255"/>
      <c r="G114" s="255"/>
      <c r="H114" s="76">
        <v>907</v>
      </c>
      <c r="I114" s="61">
        <v>0</v>
      </c>
      <c r="J114" s="61"/>
      <c r="K114" s="62">
        <v>1</v>
      </c>
      <c r="L114" s="88">
        <v>578.78</v>
      </c>
      <c r="M114" s="111">
        <v>1477</v>
      </c>
      <c r="N114" s="63" t="s">
        <v>327</v>
      </c>
      <c r="O114" s="63">
        <v>1686</v>
      </c>
    </row>
    <row r="115" spans="1:15" ht="15">
      <c r="A115" s="87" t="s">
        <v>220</v>
      </c>
      <c r="B115" s="244"/>
      <c r="C115" s="244"/>
      <c r="D115" s="244"/>
      <c r="E115" s="255" t="s">
        <v>114</v>
      </c>
      <c r="F115" s="255"/>
      <c r="G115" s="255"/>
      <c r="H115" s="76">
        <v>907</v>
      </c>
      <c r="I115" s="61">
        <v>0</v>
      </c>
      <c r="J115" s="61"/>
      <c r="K115" s="62">
        <v>1</v>
      </c>
      <c r="L115" s="88">
        <v>27.9</v>
      </c>
      <c r="M115" s="111">
        <v>1477</v>
      </c>
      <c r="N115" s="63" t="s">
        <v>327</v>
      </c>
      <c r="O115" s="63">
        <v>1686</v>
      </c>
    </row>
    <row r="116" spans="1:15" ht="15">
      <c r="A116" s="87" t="s">
        <v>221</v>
      </c>
      <c r="B116" s="244"/>
      <c r="C116" s="244"/>
      <c r="D116" s="244"/>
      <c r="E116" s="255" t="s">
        <v>101</v>
      </c>
      <c r="F116" s="255"/>
      <c r="G116" s="255"/>
      <c r="H116" s="76">
        <v>907</v>
      </c>
      <c r="I116" s="61">
        <v>0</v>
      </c>
      <c r="J116" s="61"/>
      <c r="K116" s="62">
        <v>1</v>
      </c>
      <c r="L116" s="88">
        <v>61.24</v>
      </c>
      <c r="M116" s="111">
        <v>1477</v>
      </c>
      <c r="N116" s="63" t="s">
        <v>327</v>
      </c>
      <c r="O116" s="63">
        <v>1686</v>
      </c>
    </row>
    <row r="117" spans="1:15" ht="15">
      <c r="A117" s="90" t="s">
        <v>222</v>
      </c>
      <c r="B117" s="252" t="s">
        <v>172</v>
      </c>
      <c r="C117" s="252"/>
      <c r="D117" s="252"/>
      <c r="E117" s="256" t="s">
        <v>114</v>
      </c>
      <c r="F117" s="256"/>
      <c r="G117" s="256"/>
      <c r="H117" s="31">
        <v>684</v>
      </c>
      <c r="I117" s="30">
        <v>9</v>
      </c>
      <c r="J117" s="30"/>
      <c r="K117" s="32">
        <v>1</v>
      </c>
      <c r="L117" s="91">
        <v>3.4</v>
      </c>
      <c r="M117" s="84" t="s">
        <v>264</v>
      </c>
      <c r="N117" s="41" t="s">
        <v>317</v>
      </c>
      <c r="O117" s="41">
        <v>116</v>
      </c>
    </row>
    <row r="118" spans="1:15" ht="15">
      <c r="A118" s="90" t="s">
        <v>223</v>
      </c>
      <c r="B118" s="252"/>
      <c r="C118" s="252"/>
      <c r="D118" s="252"/>
      <c r="E118" s="256" t="s">
        <v>114</v>
      </c>
      <c r="F118" s="256"/>
      <c r="G118" s="256"/>
      <c r="H118" s="31">
        <v>685</v>
      </c>
      <c r="I118" s="30">
        <v>10</v>
      </c>
      <c r="J118" s="30"/>
      <c r="K118" s="32">
        <v>1</v>
      </c>
      <c r="L118" s="91">
        <v>3.4</v>
      </c>
      <c r="M118" s="84" t="s">
        <v>265</v>
      </c>
      <c r="N118" s="41" t="s">
        <v>317</v>
      </c>
      <c r="O118" s="41">
        <v>116</v>
      </c>
    </row>
    <row r="119" spans="1:15" ht="15">
      <c r="A119" s="93" t="s">
        <v>224</v>
      </c>
      <c r="B119" s="252"/>
      <c r="C119" s="252"/>
      <c r="D119" s="252"/>
      <c r="E119" s="256" t="s">
        <v>121</v>
      </c>
      <c r="F119" s="256"/>
      <c r="G119" s="256"/>
      <c r="H119" s="31">
        <v>685</v>
      </c>
      <c r="I119" s="30">
        <v>10</v>
      </c>
      <c r="J119" s="30"/>
      <c r="K119" s="29">
        <v>1</v>
      </c>
      <c r="L119" s="91">
        <v>155.68</v>
      </c>
      <c r="M119" s="84" t="s">
        <v>265</v>
      </c>
      <c r="N119" s="41" t="s">
        <v>317</v>
      </c>
      <c r="O119" s="41">
        <v>116</v>
      </c>
    </row>
    <row r="120" spans="1:15" ht="15">
      <c r="A120" s="93" t="s">
        <v>225</v>
      </c>
      <c r="B120" s="252"/>
      <c r="C120" s="252"/>
      <c r="D120" s="252"/>
      <c r="E120" s="256" t="s">
        <v>114</v>
      </c>
      <c r="F120" s="256"/>
      <c r="G120" s="256"/>
      <c r="H120" s="31">
        <v>686</v>
      </c>
      <c r="I120" s="30">
        <v>11</v>
      </c>
      <c r="J120" s="30"/>
      <c r="K120" s="32">
        <v>1</v>
      </c>
      <c r="L120" s="91">
        <v>3.4</v>
      </c>
      <c r="M120" s="84" t="s">
        <v>266</v>
      </c>
      <c r="N120" s="41" t="s">
        <v>317</v>
      </c>
      <c r="O120" s="41">
        <v>116</v>
      </c>
    </row>
    <row r="121" spans="1:15" ht="15">
      <c r="A121" s="90" t="s">
        <v>226</v>
      </c>
      <c r="B121" s="252"/>
      <c r="C121" s="252"/>
      <c r="D121" s="252"/>
      <c r="E121" s="256" t="s">
        <v>114</v>
      </c>
      <c r="F121" s="256"/>
      <c r="G121" s="256"/>
      <c r="H121" s="31">
        <v>686</v>
      </c>
      <c r="I121" s="30">
        <v>11</v>
      </c>
      <c r="J121" s="30"/>
      <c r="K121" s="32">
        <v>1</v>
      </c>
      <c r="L121" s="91">
        <v>13.05</v>
      </c>
      <c r="M121" s="84" t="s">
        <v>266</v>
      </c>
      <c r="N121" s="41" t="s">
        <v>317</v>
      </c>
      <c r="O121" s="41">
        <v>116</v>
      </c>
    </row>
    <row r="122" spans="1:15" ht="15">
      <c r="A122" s="90" t="s">
        <v>227</v>
      </c>
      <c r="B122" s="252"/>
      <c r="C122" s="252"/>
      <c r="D122" s="252"/>
      <c r="E122" s="256" t="s">
        <v>101</v>
      </c>
      <c r="F122" s="256"/>
      <c r="G122" s="256"/>
      <c r="H122" s="31">
        <v>686</v>
      </c>
      <c r="I122" s="30">
        <v>11</v>
      </c>
      <c r="J122" s="30"/>
      <c r="K122" s="32">
        <v>1</v>
      </c>
      <c r="L122" s="91">
        <v>34</v>
      </c>
      <c r="M122" s="84" t="s">
        <v>266</v>
      </c>
      <c r="N122" s="41" t="s">
        <v>317</v>
      </c>
      <c r="O122" s="41">
        <v>116</v>
      </c>
    </row>
    <row r="123" spans="1:15" ht="15">
      <c r="A123" s="87" t="s">
        <v>228</v>
      </c>
      <c r="B123" s="244" t="s">
        <v>173</v>
      </c>
      <c r="C123" s="244"/>
      <c r="D123" s="244"/>
      <c r="E123" s="255" t="s">
        <v>120</v>
      </c>
      <c r="F123" s="255"/>
      <c r="G123" s="255"/>
      <c r="H123" s="76">
        <v>692</v>
      </c>
      <c r="I123" s="61">
        <v>5</v>
      </c>
      <c r="J123" s="61"/>
      <c r="K123" s="62">
        <v>1</v>
      </c>
      <c r="L123" s="88">
        <v>93.93</v>
      </c>
      <c r="M123" s="111" t="s">
        <v>267</v>
      </c>
      <c r="N123" s="63" t="s">
        <v>317</v>
      </c>
      <c r="O123" s="63">
        <v>116</v>
      </c>
    </row>
    <row r="124" spans="1:15" ht="15">
      <c r="A124" s="87" t="s">
        <v>229</v>
      </c>
      <c r="B124" s="244"/>
      <c r="C124" s="244"/>
      <c r="D124" s="244"/>
      <c r="E124" s="255" t="s">
        <v>114</v>
      </c>
      <c r="F124" s="255"/>
      <c r="G124" s="255"/>
      <c r="H124" s="76">
        <v>692</v>
      </c>
      <c r="I124" s="61">
        <v>5</v>
      </c>
      <c r="J124" s="61"/>
      <c r="K124" s="62">
        <v>1</v>
      </c>
      <c r="L124" s="88">
        <v>3.41</v>
      </c>
      <c r="M124" s="111" t="s">
        <v>267</v>
      </c>
      <c r="N124" s="63" t="s">
        <v>317</v>
      </c>
      <c r="O124" s="63">
        <v>116</v>
      </c>
    </row>
    <row r="125" spans="1:15" ht="15">
      <c r="A125" s="87" t="s">
        <v>230</v>
      </c>
      <c r="B125" s="244"/>
      <c r="C125" s="244"/>
      <c r="D125" s="244"/>
      <c r="E125" s="255" t="s">
        <v>119</v>
      </c>
      <c r="F125" s="255"/>
      <c r="G125" s="255"/>
      <c r="H125" s="76">
        <v>693</v>
      </c>
      <c r="I125" s="61">
        <v>6</v>
      </c>
      <c r="J125" s="61"/>
      <c r="K125" s="62">
        <v>1</v>
      </c>
      <c r="L125" s="88">
        <v>45.77</v>
      </c>
      <c r="M125" s="111" t="s">
        <v>268</v>
      </c>
      <c r="N125" s="63" t="s">
        <v>317</v>
      </c>
      <c r="O125" s="63">
        <v>116</v>
      </c>
    </row>
    <row r="126" spans="1:15" ht="15">
      <c r="A126" s="87" t="s">
        <v>231</v>
      </c>
      <c r="B126" s="244"/>
      <c r="C126" s="244"/>
      <c r="D126" s="244"/>
      <c r="E126" s="255" t="s">
        <v>114</v>
      </c>
      <c r="F126" s="255"/>
      <c r="G126" s="255"/>
      <c r="H126" s="76">
        <v>693</v>
      </c>
      <c r="I126" s="61">
        <v>6</v>
      </c>
      <c r="J126" s="61"/>
      <c r="K126" s="62">
        <v>1</v>
      </c>
      <c r="L126" s="88">
        <v>3.41</v>
      </c>
      <c r="M126" s="111" t="s">
        <v>268</v>
      </c>
      <c r="N126" s="63" t="s">
        <v>317</v>
      </c>
      <c r="O126" s="63">
        <v>116</v>
      </c>
    </row>
    <row r="127" spans="1:15" ht="15">
      <c r="A127" s="87" t="s">
        <v>232</v>
      </c>
      <c r="B127" s="244"/>
      <c r="C127" s="244"/>
      <c r="D127" s="244"/>
      <c r="E127" s="255" t="s">
        <v>114</v>
      </c>
      <c r="F127" s="255"/>
      <c r="G127" s="255"/>
      <c r="H127" s="76">
        <v>694</v>
      </c>
      <c r="I127" s="61">
        <v>7</v>
      </c>
      <c r="J127" s="61"/>
      <c r="K127" s="62">
        <v>1</v>
      </c>
      <c r="L127" s="88">
        <v>3.46</v>
      </c>
      <c r="M127" s="111" t="s">
        <v>269</v>
      </c>
      <c r="N127" s="63" t="s">
        <v>317</v>
      </c>
      <c r="O127" s="63">
        <v>116</v>
      </c>
    </row>
    <row r="128" spans="1:15" ht="15">
      <c r="A128" s="87" t="s">
        <v>233</v>
      </c>
      <c r="B128" s="244"/>
      <c r="C128" s="244"/>
      <c r="D128" s="244"/>
      <c r="E128" s="255" t="s">
        <v>118</v>
      </c>
      <c r="F128" s="255"/>
      <c r="G128" s="255"/>
      <c r="H128" s="76">
        <v>695</v>
      </c>
      <c r="I128" s="61">
        <v>8</v>
      </c>
      <c r="J128" s="61"/>
      <c r="K128" s="62">
        <v>1</v>
      </c>
      <c r="L128" s="88">
        <v>93.95</v>
      </c>
      <c r="M128" s="111" t="s">
        <v>270</v>
      </c>
      <c r="N128" s="63" t="s">
        <v>317</v>
      </c>
      <c r="O128" s="63">
        <v>116</v>
      </c>
    </row>
    <row r="129" spans="1:15" ht="15" customHeight="1" hidden="1">
      <c r="A129" s="87" t="s">
        <v>234</v>
      </c>
      <c r="B129" s="252" t="s">
        <v>174</v>
      </c>
      <c r="C129" s="252"/>
      <c r="D129" s="252"/>
      <c r="E129" s="256" t="s">
        <v>117</v>
      </c>
      <c r="F129" s="256"/>
      <c r="G129" s="256"/>
      <c r="H129" s="31"/>
      <c r="I129" s="30"/>
      <c r="J129" s="30"/>
      <c r="K129" s="95"/>
      <c r="L129" s="91"/>
      <c r="M129" s="84"/>
      <c r="N129" s="41"/>
      <c r="O129" s="41"/>
    </row>
    <row r="130" spans="1:15" ht="15">
      <c r="A130" s="93" t="s">
        <v>235</v>
      </c>
      <c r="B130" s="252"/>
      <c r="C130" s="252"/>
      <c r="D130" s="252"/>
      <c r="E130" s="256" t="s">
        <v>116</v>
      </c>
      <c r="F130" s="256"/>
      <c r="G130" s="256"/>
      <c r="H130" s="31">
        <v>9</v>
      </c>
      <c r="I130" s="30">
        <v>0</v>
      </c>
      <c r="J130" s="30"/>
      <c r="K130" s="29">
        <v>1</v>
      </c>
      <c r="L130" s="119">
        <v>1800</v>
      </c>
      <c r="M130" s="84">
        <v>1</v>
      </c>
      <c r="N130" s="41" t="s">
        <v>319</v>
      </c>
      <c r="O130" s="41">
        <v>571</v>
      </c>
    </row>
    <row r="131" spans="1:15" ht="15">
      <c r="A131" s="90" t="s">
        <v>236</v>
      </c>
      <c r="B131" s="244" t="s">
        <v>175</v>
      </c>
      <c r="C131" s="244"/>
      <c r="D131" s="244"/>
      <c r="E131" s="255" t="s">
        <v>114</v>
      </c>
      <c r="F131" s="255"/>
      <c r="G131" s="255"/>
      <c r="H131" s="76">
        <v>764</v>
      </c>
      <c r="I131" s="61">
        <v>22</v>
      </c>
      <c r="J131" s="61"/>
      <c r="K131" s="62">
        <v>1</v>
      </c>
      <c r="L131" s="88">
        <v>11.5</v>
      </c>
      <c r="M131" s="111" t="s">
        <v>303</v>
      </c>
      <c r="N131" s="63" t="s">
        <v>318</v>
      </c>
      <c r="O131" s="63">
        <v>1178</v>
      </c>
    </row>
    <row r="132" spans="1:15" ht="15">
      <c r="A132" s="87" t="s">
        <v>237</v>
      </c>
      <c r="B132" s="244"/>
      <c r="C132" s="244"/>
      <c r="D132" s="244"/>
      <c r="E132" s="255" t="s">
        <v>114</v>
      </c>
      <c r="F132" s="255"/>
      <c r="G132" s="255"/>
      <c r="H132" s="76">
        <v>764</v>
      </c>
      <c r="I132" s="61">
        <v>22</v>
      </c>
      <c r="J132" s="61"/>
      <c r="K132" s="62">
        <v>2</v>
      </c>
      <c r="L132" s="88">
        <v>32.83</v>
      </c>
      <c r="M132" s="111" t="s">
        <v>303</v>
      </c>
      <c r="N132" s="63" t="s">
        <v>318</v>
      </c>
      <c r="O132" s="63">
        <v>1178</v>
      </c>
    </row>
    <row r="133" spans="1:15" ht="15">
      <c r="A133" s="87" t="s">
        <v>238</v>
      </c>
      <c r="B133" s="244"/>
      <c r="C133" s="244"/>
      <c r="D133" s="244"/>
      <c r="E133" s="255" t="s">
        <v>114</v>
      </c>
      <c r="F133" s="255"/>
      <c r="G133" s="255"/>
      <c r="H133" s="76">
        <v>765</v>
      </c>
      <c r="I133" s="61">
        <v>20</v>
      </c>
      <c r="J133" s="61"/>
      <c r="K133" s="62">
        <v>1</v>
      </c>
      <c r="L133" s="88">
        <v>11.8</v>
      </c>
      <c r="M133" s="111" t="s">
        <v>304</v>
      </c>
      <c r="N133" s="63" t="s">
        <v>318</v>
      </c>
      <c r="O133" s="63">
        <v>1178</v>
      </c>
    </row>
    <row r="134" spans="1:15" ht="15" customHeight="1" hidden="1">
      <c r="A134" s="87" t="s">
        <v>239</v>
      </c>
      <c r="B134" s="244"/>
      <c r="C134" s="244"/>
      <c r="D134" s="244"/>
      <c r="E134" s="255"/>
      <c r="F134" s="255"/>
      <c r="G134" s="255"/>
      <c r="H134" s="76"/>
      <c r="I134" s="61"/>
      <c r="J134" s="61"/>
      <c r="K134" s="62">
        <v>0</v>
      </c>
      <c r="L134" s="88"/>
      <c r="M134" s="111"/>
      <c r="N134" s="63"/>
      <c r="O134" s="63"/>
    </row>
    <row r="135" spans="1:15" ht="15">
      <c r="A135" s="87" t="s">
        <v>240</v>
      </c>
      <c r="B135" s="244"/>
      <c r="C135" s="244"/>
      <c r="D135" s="244"/>
      <c r="E135" s="255" t="s">
        <v>113</v>
      </c>
      <c r="F135" s="255"/>
      <c r="G135" s="255"/>
      <c r="H135" s="76">
        <v>767</v>
      </c>
      <c r="I135" s="61">
        <v>16</v>
      </c>
      <c r="J135" s="61"/>
      <c r="K135" s="62">
        <v>1</v>
      </c>
      <c r="L135" s="88">
        <v>12</v>
      </c>
      <c r="M135" s="111" t="s">
        <v>306</v>
      </c>
      <c r="N135" s="63" t="s">
        <v>318</v>
      </c>
      <c r="O135" s="63">
        <v>1178</v>
      </c>
    </row>
    <row r="136" spans="1:15" ht="15">
      <c r="A136" s="87" t="s">
        <v>241</v>
      </c>
      <c r="B136" s="244"/>
      <c r="C136" s="244"/>
      <c r="D136" s="244"/>
      <c r="E136" s="255" t="s">
        <v>114</v>
      </c>
      <c r="F136" s="255"/>
      <c r="G136" s="255"/>
      <c r="H136" s="76">
        <v>767</v>
      </c>
      <c r="I136" s="61">
        <v>16</v>
      </c>
      <c r="J136" s="61"/>
      <c r="K136" s="62">
        <v>1</v>
      </c>
      <c r="L136" s="88">
        <v>9</v>
      </c>
      <c r="M136" s="111" t="s">
        <v>306</v>
      </c>
      <c r="N136" s="63" t="s">
        <v>318</v>
      </c>
      <c r="O136" s="63">
        <v>1178</v>
      </c>
    </row>
    <row r="137" spans="1:15" ht="15">
      <c r="A137" s="90" t="s">
        <v>242</v>
      </c>
      <c r="B137" s="252" t="s">
        <v>176</v>
      </c>
      <c r="C137" s="252"/>
      <c r="D137" s="252"/>
      <c r="E137" s="256" t="s">
        <v>115</v>
      </c>
      <c r="F137" s="256"/>
      <c r="G137" s="256"/>
      <c r="H137" s="31">
        <v>1133</v>
      </c>
      <c r="I137" s="30">
        <v>2</v>
      </c>
      <c r="J137" s="30"/>
      <c r="K137" s="32">
        <v>1</v>
      </c>
      <c r="L137" s="91">
        <v>12.6</v>
      </c>
      <c r="M137" s="84">
        <v>17</v>
      </c>
      <c r="N137" s="41" t="s">
        <v>317</v>
      </c>
      <c r="O137" s="41">
        <v>116</v>
      </c>
    </row>
    <row r="138" spans="1:15" ht="15">
      <c r="A138" s="90" t="s">
        <v>243</v>
      </c>
      <c r="B138" s="252"/>
      <c r="C138" s="252"/>
      <c r="D138" s="252"/>
      <c r="E138" s="256" t="s">
        <v>114</v>
      </c>
      <c r="F138" s="256"/>
      <c r="G138" s="256"/>
      <c r="H138" s="31">
        <v>1133</v>
      </c>
      <c r="I138" s="30">
        <v>2</v>
      </c>
      <c r="J138" s="30"/>
      <c r="K138" s="32">
        <v>1</v>
      </c>
      <c r="L138" s="91">
        <v>16.44</v>
      </c>
      <c r="M138" s="84">
        <v>17</v>
      </c>
      <c r="N138" s="41" t="s">
        <v>317</v>
      </c>
      <c r="O138" s="41">
        <v>116</v>
      </c>
    </row>
    <row r="139" spans="1:15" ht="15">
      <c r="A139" s="93" t="s">
        <v>244</v>
      </c>
      <c r="B139" s="252"/>
      <c r="C139" s="252"/>
      <c r="D139" s="252"/>
      <c r="E139" s="256" t="s">
        <v>114</v>
      </c>
      <c r="F139" s="256"/>
      <c r="G139" s="256"/>
      <c r="H139" s="31">
        <v>1133</v>
      </c>
      <c r="I139" s="30">
        <v>2</v>
      </c>
      <c r="J139" s="30"/>
      <c r="K139" s="32">
        <v>2</v>
      </c>
      <c r="L139" s="91">
        <v>27.26</v>
      </c>
      <c r="M139" s="84">
        <v>17</v>
      </c>
      <c r="N139" s="41" t="s">
        <v>317</v>
      </c>
      <c r="O139" s="41">
        <v>116</v>
      </c>
    </row>
    <row r="140" spans="1:15" ht="15">
      <c r="A140" s="93" t="s">
        <v>245</v>
      </c>
      <c r="B140" s="252"/>
      <c r="C140" s="252"/>
      <c r="D140" s="252"/>
      <c r="E140" s="256" t="s">
        <v>113</v>
      </c>
      <c r="F140" s="256"/>
      <c r="G140" s="256"/>
      <c r="H140" s="31">
        <v>1134</v>
      </c>
      <c r="I140" s="30">
        <v>4</v>
      </c>
      <c r="J140" s="30"/>
      <c r="K140" s="32">
        <v>1</v>
      </c>
      <c r="L140" s="91">
        <v>18.95</v>
      </c>
      <c r="M140" s="84">
        <v>16</v>
      </c>
      <c r="N140" s="41" t="s">
        <v>317</v>
      </c>
      <c r="O140" s="41">
        <v>116</v>
      </c>
    </row>
    <row r="141" spans="1:15" ht="15">
      <c r="A141" s="87" t="s">
        <v>246</v>
      </c>
      <c r="B141" s="244" t="s">
        <v>177</v>
      </c>
      <c r="C141" s="244"/>
      <c r="D141" s="244"/>
      <c r="E141" s="255" t="s">
        <v>103</v>
      </c>
      <c r="F141" s="255"/>
      <c r="G141" s="255"/>
      <c r="H141" s="76">
        <v>530</v>
      </c>
      <c r="I141" s="61">
        <v>20</v>
      </c>
      <c r="J141" s="61"/>
      <c r="K141" s="62">
        <v>1</v>
      </c>
      <c r="L141" s="88">
        <v>1645.26</v>
      </c>
      <c r="M141" s="111" t="s">
        <v>328</v>
      </c>
      <c r="N141" s="63" t="s">
        <v>318</v>
      </c>
      <c r="O141" s="63">
        <v>1178</v>
      </c>
    </row>
    <row r="142" spans="1:15" ht="15">
      <c r="A142" s="87" t="s">
        <v>247</v>
      </c>
      <c r="B142" s="244"/>
      <c r="C142" s="244"/>
      <c r="D142" s="244"/>
      <c r="E142" s="255" t="s">
        <v>112</v>
      </c>
      <c r="F142" s="255"/>
      <c r="G142" s="255"/>
      <c r="H142" s="76">
        <v>530</v>
      </c>
      <c r="I142" s="61">
        <v>20</v>
      </c>
      <c r="J142" s="61"/>
      <c r="K142" s="62">
        <v>1</v>
      </c>
      <c r="L142" s="88">
        <v>68.36</v>
      </c>
      <c r="M142" s="111" t="s">
        <v>328</v>
      </c>
      <c r="N142" s="63" t="s">
        <v>318</v>
      </c>
      <c r="O142" s="63">
        <v>1178</v>
      </c>
    </row>
    <row r="143" spans="1:15" ht="15">
      <c r="A143" s="90" t="s">
        <v>248</v>
      </c>
      <c r="B143" s="252" t="s">
        <v>178</v>
      </c>
      <c r="C143" s="252"/>
      <c r="D143" s="252"/>
      <c r="E143" s="256" t="s">
        <v>108</v>
      </c>
      <c r="F143" s="256"/>
      <c r="G143" s="256"/>
      <c r="H143" s="31">
        <v>652</v>
      </c>
      <c r="I143" s="30">
        <v>0</v>
      </c>
      <c r="J143" s="30"/>
      <c r="K143" s="29">
        <v>1</v>
      </c>
      <c r="L143" s="91">
        <v>123</v>
      </c>
      <c r="M143" s="84">
        <v>2250</v>
      </c>
      <c r="N143" s="41" t="s">
        <v>327</v>
      </c>
      <c r="O143" s="41">
        <v>1686</v>
      </c>
    </row>
    <row r="144" spans="1:15" ht="15">
      <c r="A144" s="87" t="s">
        <v>249</v>
      </c>
      <c r="B144" s="244" t="s">
        <v>109</v>
      </c>
      <c r="C144" s="244"/>
      <c r="D144" s="244"/>
      <c r="E144" s="255" t="s">
        <v>107</v>
      </c>
      <c r="F144" s="255"/>
      <c r="G144" s="255"/>
      <c r="H144" s="76">
        <v>47</v>
      </c>
      <c r="I144" s="61">
        <v>0</v>
      </c>
      <c r="J144" s="61"/>
      <c r="K144" s="62">
        <v>1</v>
      </c>
      <c r="L144" s="88">
        <v>642.25</v>
      </c>
      <c r="M144" s="111" t="s">
        <v>329</v>
      </c>
      <c r="N144" s="63" t="s">
        <v>327</v>
      </c>
      <c r="O144" s="63">
        <v>1686</v>
      </c>
    </row>
    <row r="145" spans="1:15" ht="15">
      <c r="A145" s="87" t="s">
        <v>250</v>
      </c>
      <c r="B145" s="244"/>
      <c r="C145" s="244"/>
      <c r="D145" s="244"/>
      <c r="E145" s="255" t="s">
        <v>108</v>
      </c>
      <c r="F145" s="255"/>
      <c r="G145" s="255"/>
      <c r="H145" s="76">
        <v>47</v>
      </c>
      <c r="I145" s="61">
        <v>0</v>
      </c>
      <c r="J145" s="61"/>
      <c r="K145" s="64">
        <v>1</v>
      </c>
      <c r="L145" s="254">
        <v>687.53</v>
      </c>
      <c r="M145" s="111" t="s">
        <v>329</v>
      </c>
      <c r="N145" s="63" t="s">
        <v>327</v>
      </c>
      <c r="O145" s="63">
        <v>1686</v>
      </c>
    </row>
    <row r="146" spans="1:15" ht="15">
      <c r="A146" s="87" t="s">
        <v>251</v>
      </c>
      <c r="B146" s="244"/>
      <c r="C146" s="244"/>
      <c r="D146" s="244"/>
      <c r="E146" s="260" t="s">
        <v>111</v>
      </c>
      <c r="F146" s="260"/>
      <c r="G146" s="260"/>
      <c r="H146" s="76">
        <v>47</v>
      </c>
      <c r="I146" s="76">
        <v>0</v>
      </c>
      <c r="J146" s="76"/>
      <c r="K146" s="64">
        <v>7</v>
      </c>
      <c r="L146" s="254"/>
      <c r="M146" s="111" t="s">
        <v>329</v>
      </c>
      <c r="N146" s="63" t="s">
        <v>327</v>
      </c>
      <c r="O146" s="63">
        <v>1686</v>
      </c>
    </row>
    <row r="147" spans="1:15" ht="15">
      <c r="A147" s="87" t="s">
        <v>252</v>
      </c>
      <c r="B147" s="244"/>
      <c r="C147" s="244"/>
      <c r="D147" s="244"/>
      <c r="E147" s="255" t="s">
        <v>110</v>
      </c>
      <c r="F147" s="255"/>
      <c r="G147" s="255"/>
      <c r="H147" s="76">
        <v>47</v>
      </c>
      <c r="I147" s="61">
        <v>0</v>
      </c>
      <c r="J147" s="61"/>
      <c r="K147" s="62">
        <v>1</v>
      </c>
      <c r="L147" s="88">
        <v>14.53</v>
      </c>
      <c r="M147" s="111" t="s">
        <v>329</v>
      </c>
      <c r="N147" s="63" t="s">
        <v>327</v>
      </c>
      <c r="O147" s="63">
        <v>1686</v>
      </c>
    </row>
    <row r="148" spans="1:15" ht="15">
      <c r="A148" s="90" t="s">
        <v>254</v>
      </c>
      <c r="B148" s="252" t="s">
        <v>179</v>
      </c>
      <c r="C148" s="252"/>
      <c r="D148" s="252"/>
      <c r="E148" s="256" t="s">
        <v>108</v>
      </c>
      <c r="F148" s="256"/>
      <c r="G148" s="256"/>
      <c r="H148" s="31">
        <v>1312</v>
      </c>
      <c r="I148" s="30">
        <v>0</v>
      </c>
      <c r="J148" s="30"/>
      <c r="K148" s="29">
        <v>1</v>
      </c>
      <c r="L148" s="91">
        <v>350.17</v>
      </c>
      <c r="M148" s="84" t="s">
        <v>330</v>
      </c>
      <c r="N148" s="41" t="s">
        <v>327</v>
      </c>
      <c r="O148" s="41">
        <v>1686</v>
      </c>
    </row>
    <row r="149" spans="1:15" ht="15">
      <c r="A149" s="87" t="s">
        <v>255</v>
      </c>
      <c r="B149" s="244" t="s">
        <v>180</v>
      </c>
      <c r="C149" s="244"/>
      <c r="D149" s="244"/>
      <c r="E149" s="255" t="s">
        <v>107</v>
      </c>
      <c r="F149" s="255"/>
      <c r="G149" s="255"/>
      <c r="H149" s="76">
        <v>1067</v>
      </c>
      <c r="I149" s="61">
        <v>12</v>
      </c>
      <c r="J149" s="65"/>
      <c r="K149" s="62">
        <v>1</v>
      </c>
      <c r="L149" s="88">
        <v>491.7</v>
      </c>
      <c r="M149" s="111">
        <v>100</v>
      </c>
      <c r="N149" s="63" t="s">
        <v>317</v>
      </c>
      <c r="O149" s="63">
        <v>116</v>
      </c>
    </row>
    <row r="150" spans="1:15" ht="15">
      <c r="A150" s="87" t="s">
        <v>256</v>
      </c>
      <c r="B150" s="244"/>
      <c r="C150" s="244"/>
      <c r="D150" s="244"/>
      <c r="E150" s="255" t="s">
        <v>106</v>
      </c>
      <c r="F150" s="255"/>
      <c r="G150" s="255"/>
      <c r="H150" s="76">
        <v>1067</v>
      </c>
      <c r="I150" s="61">
        <v>12</v>
      </c>
      <c r="J150" s="65"/>
      <c r="K150" s="62">
        <v>1</v>
      </c>
      <c r="L150" s="88">
        <v>269.07</v>
      </c>
      <c r="M150" s="111">
        <v>100</v>
      </c>
      <c r="N150" s="63" t="s">
        <v>317</v>
      </c>
      <c r="O150" s="63">
        <v>116</v>
      </c>
    </row>
    <row r="151" spans="1:15" ht="15">
      <c r="A151" s="87" t="s">
        <v>257</v>
      </c>
      <c r="B151" s="244"/>
      <c r="C151" s="244"/>
      <c r="D151" s="244"/>
      <c r="E151" s="255" t="s">
        <v>105</v>
      </c>
      <c r="F151" s="255"/>
      <c r="G151" s="255"/>
      <c r="H151" s="76">
        <v>1067</v>
      </c>
      <c r="I151" s="61">
        <v>12</v>
      </c>
      <c r="J151" s="65"/>
      <c r="K151" s="62">
        <v>3</v>
      </c>
      <c r="L151" s="88">
        <v>598.39</v>
      </c>
      <c r="M151" s="111">
        <v>100</v>
      </c>
      <c r="N151" s="63" t="s">
        <v>317</v>
      </c>
      <c r="O151" s="63">
        <v>116</v>
      </c>
    </row>
    <row r="152" spans="1:15" ht="15">
      <c r="A152" s="87" t="s">
        <v>258</v>
      </c>
      <c r="B152" s="244"/>
      <c r="C152" s="244"/>
      <c r="D152" s="244"/>
      <c r="E152" s="255" t="s">
        <v>104</v>
      </c>
      <c r="F152" s="255"/>
      <c r="G152" s="255"/>
      <c r="H152" s="76">
        <v>1067</v>
      </c>
      <c r="I152" s="61">
        <v>12</v>
      </c>
      <c r="J152" s="65"/>
      <c r="K152" s="62">
        <v>1</v>
      </c>
      <c r="L152" s="88">
        <v>70.51</v>
      </c>
      <c r="M152" s="111">
        <v>100</v>
      </c>
      <c r="N152" s="63" t="s">
        <v>317</v>
      </c>
      <c r="O152" s="63">
        <v>116</v>
      </c>
    </row>
    <row r="153" spans="1:15" ht="15">
      <c r="A153" s="93" t="s">
        <v>259</v>
      </c>
      <c r="B153" s="252" t="s">
        <v>181</v>
      </c>
      <c r="C153" s="252"/>
      <c r="D153" s="252"/>
      <c r="E153" s="256" t="s">
        <v>103</v>
      </c>
      <c r="F153" s="256"/>
      <c r="G153" s="256"/>
      <c r="H153" s="31">
        <v>969</v>
      </c>
      <c r="I153" s="30">
        <v>2</v>
      </c>
      <c r="J153" s="30"/>
      <c r="K153" s="29">
        <v>1</v>
      </c>
      <c r="L153" s="91">
        <v>596.95</v>
      </c>
      <c r="M153" s="84" t="s">
        <v>331</v>
      </c>
      <c r="N153" s="41" t="s">
        <v>317</v>
      </c>
      <c r="O153" s="41">
        <v>116</v>
      </c>
    </row>
    <row r="154" spans="1:15" ht="15">
      <c r="A154" s="93" t="s">
        <v>260</v>
      </c>
      <c r="B154" s="252"/>
      <c r="C154" s="252"/>
      <c r="D154" s="252"/>
      <c r="E154" s="256" t="s">
        <v>102</v>
      </c>
      <c r="F154" s="256"/>
      <c r="G154" s="256"/>
      <c r="H154" s="31">
        <v>969</v>
      </c>
      <c r="I154" s="30">
        <v>2</v>
      </c>
      <c r="J154" s="30"/>
      <c r="K154" s="29">
        <v>1</v>
      </c>
      <c r="L154" s="91">
        <v>584.9</v>
      </c>
      <c r="M154" s="84" t="s">
        <v>331</v>
      </c>
      <c r="N154" s="41" t="s">
        <v>317</v>
      </c>
      <c r="O154" s="41">
        <v>116</v>
      </c>
    </row>
    <row r="155" spans="1:15" ht="15">
      <c r="A155" s="93" t="s">
        <v>261</v>
      </c>
      <c r="B155" s="252"/>
      <c r="C155" s="252"/>
      <c r="D155" s="252"/>
      <c r="E155" s="256" t="s">
        <v>101</v>
      </c>
      <c r="F155" s="256"/>
      <c r="G155" s="256"/>
      <c r="H155" s="31">
        <v>969</v>
      </c>
      <c r="I155" s="30">
        <v>2</v>
      </c>
      <c r="J155" s="30"/>
      <c r="K155" s="29">
        <v>1</v>
      </c>
      <c r="L155" s="91">
        <v>140.6</v>
      </c>
      <c r="M155" s="84" t="s">
        <v>331</v>
      </c>
      <c r="N155" s="41" t="s">
        <v>317</v>
      </c>
      <c r="O155" s="41">
        <v>116</v>
      </c>
    </row>
    <row r="156" spans="1:15" ht="15">
      <c r="A156" s="90" t="s">
        <v>262</v>
      </c>
      <c r="B156" s="252"/>
      <c r="C156" s="252"/>
      <c r="D156" s="252"/>
      <c r="E156" s="256" t="s">
        <v>101</v>
      </c>
      <c r="F156" s="256"/>
      <c r="G156" s="256"/>
      <c r="H156" s="31">
        <v>969</v>
      </c>
      <c r="I156" s="30">
        <v>2</v>
      </c>
      <c r="J156" s="30"/>
      <c r="K156" s="29">
        <v>1</v>
      </c>
      <c r="L156" s="91">
        <v>85.59</v>
      </c>
      <c r="M156" s="84" t="s">
        <v>331</v>
      </c>
      <c r="N156" s="41" t="s">
        <v>317</v>
      </c>
      <c r="O156" s="41">
        <v>116</v>
      </c>
    </row>
    <row r="157" spans="1:15" ht="15.75" thickBot="1">
      <c r="A157" s="102" t="s">
        <v>263</v>
      </c>
      <c r="B157" s="258"/>
      <c r="C157" s="258"/>
      <c r="D157" s="258"/>
      <c r="E157" s="257" t="s">
        <v>100</v>
      </c>
      <c r="F157" s="257"/>
      <c r="G157" s="257"/>
      <c r="H157" s="103">
        <v>969</v>
      </c>
      <c r="I157" s="104">
        <v>2</v>
      </c>
      <c r="J157" s="104"/>
      <c r="K157" s="105">
        <v>1</v>
      </c>
      <c r="L157" s="106">
        <v>199.54</v>
      </c>
      <c r="M157" s="41" t="s">
        <v>331</v>
      </c>
      <c r="N157" s="41" t="s">
        <v>317</v>
      </c>
      <c r="O157" s="41">
        <v>116</v>
      </c>
    </row>
    <row r="158" spans="1:12" ht="15.75" thickBot="1">
      <c r="A158" s="245" t="s">
        <v>33</v>
      </c>
      <c r="B158" s="246"/>
      <c r="C158" s="246"/>
      <c r="D158" s="246"/>
      <c r="E158" s="246"/>
      <c r="F158" s="246"/>
      <c r="G158" s="246"/>
      <c r="H158" s="107"/>
      <c r="I158" s="107"/>
      <c r="J158" s="107"/>
      <c r="K158" s="108">
        <f>SUM(K4:K157)</f>
        <v>225</v>
      </c>
      <c r="L158" s="109">
        <f>SUM(L4:L157)</f>
        <v>24826.629999999986</v>
      </c>
    </row>
    <row r="159" spans="1:12" ht="1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</row>
    <row r="160" spans="1:12" ht="1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</row>
    <row r="161" spans="1:12" ht="1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</row>
    <row r="162" spans="1:12" ht="1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</row>
  </sheetData>
  <mergeCells count="201">
    <mergeCell ref="E136:G136"/>
    <mergeCell ref="E94:G94"/>
    <mergeCell ref="E77:G77"/>
    <mergeCell ref="E78:G78"/>
    <mergeCell ref="E79:G79"/>
    <mergeCell ref="E38:G38"/>
    <mergeCell ref="E37:G37"/>
    <mergeCell ref="E49:G49"/>
    <mergeCell ref="E53:G53"/>
    <mergeCell ref="E55:G55"/>
    <mergeCell ref="E56:G56"/>
    <mergeCell ref="E42:G42"/>
    <mergeCell ref="E80:G80"/>
    <mergeCell ref="E105:G105"/>
    <mergeCell ref="E47:G47"/>
    <mergeCell ref="E48:G48"/>
    <mergeCell ref="E51:G51"/>
    <mergeCell ref="E50:G50"/>
    <mergeCell ref="E140:G140"/>
    <mergeCell ref="E137:G137"/>
    <mergeCell ref="E141:G141"/>
    <mergeCell ref="E144:G144"/>
    <mergeCell ref="E145:G145"/>
    <mergeCell ref="E147:G147"/>
    <mergeCell ref="E138:G138"/>
    <mergeCell ref="E139:G139"/>
    <mergeCell ref="E146:G146"/>
    <mergeCell ref="E142:G142"/>
    <mergeCell ref="E3:G3"/>
    <mergeCell ref="E4:G4"/>
    <mergeCell ref="E6:G6"/>
    <mergeCell ref="E8:G8"/>
    <mergeCell ref="E10:G10"/>
    <mergeCell ref="E11:G11"/>
    <mergeCell ref="E5:G5"/>
    <mergeCell ref="E19:G19"/>
    <mergeCell ref="E7:G7"/>
    <mergeCell ref="E12:G12"/>
    <mergeCell ref="E14:G14"/>
    <mergeCell ref="E13:G13"/>
    <mergeCell ref="E20:G20"/>
    <mergeCell ref="E21:G21"/>
    <mergeCell ref="E22:G22"/>
    <mergeCell ref="E15:G15"/>
    <mergeCell ref="E9:G9"/>
    <mergeCell ref="E25:G25"/>
    <mergeCell ref="E28:G28"/>
    <mergeCell ref="E23:G23"/>
    <mergeCell ref="E16:G16"/>
    <mergeCell ref="E17:G17"/>
    <mergeCell ref="E18:G18"/>
    <mergeCell ref="E36:G36"/>
    <mergeCell ref="E34:G34"/>
    <mergeCell ref="E35:G35"/>
    <mergeCell ref="E24:G24"/>
    <mergeCell ref="E30:G30"/>
    <mergeCell ref="E29:G29"/>
    <mergeCell ref="E132:G132"/>
    <mergeCell ref="E133:G133"/>
    <mergeCell ref="E134:G134"/>
    <mergeCell ref="E60:G60"/>
    <mergeCell ref="E59:G59"/>
    <mergeCell ref="E71:G71"/>
    <mergeCell ref="E73:G73"/>
    <mergeCell ref="E75:G75"/>
    <mergeCell ref="E74:G74"/>
    <mergeCell ref="E83:G83"/>
    <mergeCell ref="E84:G84"/>
    <mergeCell ref="E86:G86"/>
    <mergeCell ref="E31:G31"/>
    <mergeCell ref="E32:G32"/>
    <mergeCell ref="E33:G33"/>
    <mergeCell ref="E26:G26"/>
    <mergeCell ref="E27:G27"/>
    <mergeCell ref="B54:D54"/>
    <mergeCell ref="B58:D58"/>
    <mergeCell ref="B53:D53"/>
    <mergeCell ref="B55:D56"/>
    <mergeCell ref="B57:D57"/>
    <mergeCell ref="E54:G54"/>
    <mergeCell ref="E58:G58"/>
    <mergeCell ref="E41:G41"/>
    <mergeCell ref="B37:D45"/>
    <mergeCell ref="B46:D52"/>
    <mergeCell ref="E45:G45"/>
    <mergeCell ref="E44:G44"/>
    <mergeCell ref="E43:G43"/>
    <mergeCell ref="E40:G40"/>
    <mergeCell ref="E39:G39"/>
    <mergeCell ref="E52:G52"/>
    <mergeCell ref="B28:D30"/>
    <mergeCell ref="B61:D66"/>
    <mergeCell ref="E65:G65"/>
    <mergeCell ref="E66:G66"/>
    <mergeCell ref="E61:G61"/>
    <mergeCell ref="E62:G62"/>
    <mergeCell ref="E135:G135"/>
    <mergeCell ref="E125:G125"/>
    <mergeCell ref="E126:G126"/>
    <mergeCell ref="E127:G127"/>
    <mergeCell ref="E128:G128"/>
    <mergeCell ref="E130:G130"/>
    <mergeCell ref="E129:G129"/>
    <mergeCell ref="E91:G91"/>
    <mergeCell ref="E88:G88"/>
    <mergeCell ref="E90:G90"/>
    <mergeCell ref="E89:G89"/>
    <mergeCell ref="E92:G92"/>
    <mergeCell ref="E97:G97"/>
    <mergeCell ref="E96:G96"/>
    <mergeCell ref="E63:G63"/>
    <mergeCell ref="E64:G64"/>
    <mergeCell ref="E57:G57"/>
    <mergeCell ref="E46:G46"/>
    <mergeCell ref="B68:D71"/>
    <mergeCell ref="B72:D73"/>
    <mergeCell ref="E68:G68"/>
    <mergeCell ref="B67:D67"/>
    <mergeCell ref="E67:G67"/>
    <mergeCell ref="E69:G69"/>
    <mergeCell ref="E70:G70"/>
    <mergeCell ref="E81:G81"/>
    <mergeCell ref="E82:G82"/>
    <mergeCell ref="B81:D84"/>
    <mergeCell ref="B87:D90"/>
    <mergeCell ref="B74:D75"/>
    <mergeCell ref="E72:G72"/>
    <mergeCell ref="E76:G76"/>
    <mergeCell ref="B91:D92"/>
    <mergeCell ref="E99:G99"/>
    <mergeCell ref="E100:G100"/>
    <mergeCell ref="E104:G104"/>
    <mergeCell ref="E101:G101"/>
    <mergeCell ref="E98:G98"/>
    <mergeCell ref="B93:D103"/>
    <mergeCell ref="E103:G103"/>
    <mergeCell ref="B85:D86"/>
    <mergeCell ref="E85:G85"/>
    <mergeCell ref="E87:G87"/>
    <mergeCell ref="E95:G95"/>
    <mergeCell ref="E93:G93"/>
    <mergeCell ref="E102:G102"/>
    <mergeCell ref="B117:D122"/>
    <mergeCell ref="E117:G117"/>
    <mergeCell ref="E118:G118"/>
    <mergeCell ref="E119:G119"/>
    <mergeCell ref="E120:G120"/>
    <mergeCell ref="E121:G121"/>
    <mergeCell ref="E122:G122"/>
    <mergeCell ref="E123:G123"/>
    <mergeCell ref="E106:G106"/>
    <mergeCell ref="B104:D107"/>
    <mergeCell ref="E107:G107"/>
    <mergeCell ref="B113:D116"/>
    <mergeCell ref="E113:G113"/>
    <mergeCell ref="E114:G114"/>
    <mergeCell ref="E115:G115"/>
    <mergeCell ref="E116:G116"/>
    <mergeCell ref="E108:G108"/>
    <mergeCell ref="B108:D112"/>
    <mergeCell ref="E110:G110"/>
    <mergeCell ref="E111:G111"/>
    <mergeCell ref="E112:G112"/>
    <mergeCell ref="E109:G109"/>
    <mergeCell ref="B143:D143"/>
    <mergeCell ref="E143:G143"/>
    <mergeCell ref="E157:G157"/>
    <mergeCell ref="E155:G155"/>
    <mergeCell ref="E156:G156"/>
    <mergeCell ref="E153:G153"/>
    <mergeCell ref="E154:G154"/>
    <mergeCell ref="E149:G149"/>
    <mergeCell ref="E150:G150"/>
    <mergeCell ref="E151:G151"/>
    <mergeCell ref="E152:G152"/>
    <mergeCell ref="B153:D157"/>
    <mergeCell ref="E148:G148"/>
    <mergeCell ref="B141:D142"/>
    <mergeCell ref="A158:G158"/>
    <mergeCell ref="A2:O2"/>
    <mergeCell ref="A1:C1"/>
    <mergeCell ref="B59:D60"/>
    <mergeCell ref="B76:D80"/>
    <mergeCell ref="B4:D5"/>
    <mergeCell ref="B137:D140"/>
    <mergeCell ref="B15:D24"/>
    <mergeCell ref="B31:D31"/>
    <mergeCell ref="B32:D32"/>
    <mergeCell ref="B33:D33"/>
    <mergeCell ref="B25:D27"/>
    <mergeCell ref="B3:D3"/>
    <mergeCell ref="B6:D14"/>
    <mergeCell ref="L145:L146"/>
    <mergeCell ref="B149:D152"/>
    <mergeCell ref="B131:D136"/>
    <mergeCell ref="B144:D147"/>
    <mergeCell ref="B123:D128"/>
    <mergeCell ref="B129:D130"/>
    <mergeCell ref="E124:G124"/>
    <mergeCell ref="E131:G131"/>
    <mergeCell ref="B148:D148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L7" sqref="L7"/>
    </sheetView>
  </sheetViews>
  <sheetFormatPr defaultColWidth="9.140625" defaultRowHeight="15"/>
  <cols>
    <col min="10" max="10" width="18.8515625" style="0" customWidth="1"/>
  </cols>
  <sheetData>
    <row r="1" spans="1:9" ht="15.75" thickBot="1">
      <c r="A1" s="225" t="s">
        <v>150</v>
      </c>
      <c r="B1" s="225"/>
      <c r="C1" s="225"/>
      <c r="D1" s="225"/>
      <c r="E1" s="225"/>
      <c r="F1" s="225"/>
      <c r="G1" s="225"/>
      <c r="H1" s="225"/>
      <c r="I1" s="225"/>
    </row>
    <row r="2" spans="1:10" ht="15" customHeight="1">
      <c r="A2" s="276" t="s">
        <v>151</v>
      </c>
      <c r="B2" s="277"/>
      <c r="C2" s="277"/>
      <c r="D2" s="277"/>
      <c r="E2" s="277"/>
      <c r="F2" s="277"/>
      <c r="G2" s="277"/>
      <c r="H2" s="277"/>
      <c r="I2" s="277"/>
      <c r="J2" s="278"/>
    </row>
    <row r="3" spans="1:10" ht="15.75" customHeight="1" thickBot="1">
      <c r="A3" s="279"/>
      <c r="B3" s="280"/>
      <c r="C3" s="280"/>
      <c r="D3" s="280"/>
      <c r="E3" s="280"/>
      <c r="F3" s="280"/>
      <c r="G3" s="280"/>
      <c r="H3" s="280"/>
      <c r="I3" s="280"/>
      <c r="J3" s="281"/>
    </row>
    <row r="4" spans="1:10" ht="15.7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</row>
    <row r="5" spans="1:10" ht="15.75" thickBot="1">
      <c r="A5" s="170"/>
      <c r="B5" s="170"/>
      <c r="C5" s="170"/>
      <c r="D5" s="170"/>
      <c r="E5" s="170"/>
      <c r="F5" s="170"/>
      <c r="G5" s="170"/>
      <c r="H5" s="275" t="s">
        <v>346</v>
      </c>
      <c r="I5" s="275"/>
      <c r="J5" s="171" t="s">
        <v>347</v>
      </c>
    </row>
    <row r="6" spans="1:10" ht="30" customHeight="1" thickBot="1">
      <c r="A6" s="267" t="s">
        <v>348</v>
      </c>
      <c r="B6" s="268"/>
      <c r="C6" s="268"/>
      <c r="D6" s="268"/>
      <c r="E6" s="268"/>
      <c r="F6" s="268"/>
      <c r="G6" s="268"/>
      <c r="H6" s="269">
        <f>SUM('A. byty'!H92)</f>
        <v>1000</v>
      </c>
      <c r="I6" s="270"/>
      <c r="J6" s="174">
        <f>-L8</f>
        <v>0</v>
      </c>
    </row>
    <row r="7" spans="1:10" ht="30" customHeight="1" thickBot="1">
      <c r="A7" s="271" t="s">
        <v>349</v>
      </c>
      <c r="B7" s="272"/>
      <c r="C7" s="272"/>
      <c r="D7" s="272"/>
      <c r="E7" s="272"/>
      <c r="F7" s="272"/>
      <c r="G7" s="272"/>
      <c r="H7" s="273">
        <f>SUM('B. nebyty'!K158)</f>
        <v>225</v>
      </c>
      <c r="I7" s="274"/>
      <c r="J7" s="172">
        <f>SUM('B. nebyty'!L158)</f>
        <v>24826.629999999986</v>
      </c>
    </row>
    <row r="8" spans="1:10" ht="30" customHeight="1" thickBot="1">
      <c r="A8" s="263" t="s">
        <v>350</v>
      </c>
      <c r="B8" s="264"/>
      <c r="C8" s="264"/>
      <c r="D8" s="264"/>
      <c r="E8" s="264"/>
      <c r="F8" s="264"/>
      <c r="G8" s="264"/>
      <c r="H8" s="265">
        <f>SUM(H6:I7)</f>
        <v>1225</v>
      </c>
      <c r="I8" s="266"/>
      <c r="J8" s="173">
        <f>SUM(J7)</f>
        <v>24826.629999999986</v>
      </c>
    </row>
  </sheetData>
  <mergeCells count="9">
    <mergeCell ref="A8:G8"/>
    <mergeCell ref="H8:I8"/>
    <mergeCell ref="A1:I1"/>
    <mergeCell ref="A6:G6"/>
    <mergeCell ref="H6:I6"/>
    <mergeCell ref="A7:G7"/>
    <mergeCell ref="H7:I7"/>
    <mergeCell ref="H5:I5"/>
    <mergeCell ref="A2:J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Kristýna Machaňová</dc:creator>
  <cp:keywords/>
  <dc:description/>
  <cp:lastModifiedBy>Tatiana Jirásková</cp:lastModifiedBy>
  <cp:lastPrinted>2018-06-26T09:55:35Z</cp:lastPrinted>
  <dcterms:created xsi:type="dcterms:W3CDTF">2017-10-02T10:17:22Z</dcterms:created>
  <dcterms:modified xsi:type="dcterms:W3CDTF">2018-08-06T18:56:08Z</dcterms:modified>
  <cp:category/>
  <cp:version/>
  <cp:contentType/>
  <cp:contentStatus/>
</cp:coreProperties>
</file>