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30" yWindow="105" windowWidth="15195" windowHeight="8700" activeTab="2"/>
  </bookViews>
  <sheets>
    <sheet name="celkem" sheetId="1" r:id="rId1"/>
    <sheet name="BV1072" sheetId="2" r:id="rId2"/>
    <sheet name="BV1073" sheetId="3" r:id="rId3"/>
  </sheets>
  <definedNames>
    <definedName name="_xlnm.Print_Area" localSheetId="1">'BV1072'!$A$1:$N$24</definedName>
    <definedName name="_xlnm.Print_Area" localSheetId="2">'BV1073'!$A$1:$N$25</definedName>
    <definedName name="_xlnm.Print_Area" localSheetId="0">'celkem'!$A$1:$I$19</definedName>
  </definedNames>
  <calcPr fullCalcOnLoad="1"/>
</workbook>
</file>

<file path=xl/sharedStrings.xml><?xml version="1.0" encoding="utf-8"?>
<sst xmlns="http://schemas.openxmlformats.org/spreadsheetml/2006/main" count="89" uniqueCount="58">
  <si>
    <t>PVC</t>
  </si>
  <si>
    <t>koberec</t>
  </si>
  <si>
    <t>dlažba</t>
  </si>
  <si>
    <t>S</t>
  </si>
  <si>
    <t>P</t>
  </si>
  <si>
    <t>1.</t>
  </si>
  <si>
    <t>2.</t>
  </si>
  <si>
    <t>3.</t>
  </si>
  <si>
    <t>4.</t>
  </si>
  <si>
    <t>5.</t>
  </si>
  <si>
    <t>6.</t>
  </si>
  <si>
    <t>7.</t>
  </si>
  <si>
    <t>8.</t>
  </si>
  <si>
    <t>celkem</t>
  </si>
  <si>
    <t>vchod Bří Venclíků 1073</t>
  </si>
  <si>
    <t>podlaží</t>
  </si>
  <si>
    <t>vchod Bří Venclíků 1072</t>
  </si>
  <si>
    <t>vchod Bří Venclíků 1073 + 1072</t>
  </si>
  <si>
    <t>Plochy a zařizovací předměty</t>
  </si>
  <si>
    <t>BV 1073</t>
  </si>
  <si>
    <t>BV 1072</t>
  </si>
  <si>
    <t>dlažba + teraso</t>
  </si>
  <si>
    <t>Příloha č.1</t>
  </si>
  <si>
    <t>Příloha č. 1a</t>
  </si>
  <si>
    <t>Příloha č.1b</t>
  </si>
  <si>
    <t>cena za jednotku</t>
  </si>
  <si>
    <t>čistění koberů mokrou cestou</t>
  </si>
  <si>
    <t xml:space="preserve">vymyvání a voskování </t>
  </si>
  <si>
    <t>topná tělěsa</t>
  </si>
  <si>
    <t xml:space="preserve">předpokládaná četnost ročně </t>
  </si>
  <si>
    <t>cena/rok [kč]</t>
  </si>
  <si>
    <t>cena celkem</t>
  </si>
  <si>
    <t>vymývání a voskování</t>
  </si>
  <si>
    <t>mytí a voskování</t>
  </si>
  <si>
    <t>mytí oken - umytí skel včetně rámů ze všech stran a včetně rámu ve zdi [ks]</t>
  </si>
  <si>
    <t>1ks cca 2bm</t>
  </si>
  <si>
    <t>mytí žaluzií</t>
  </si>
  <si>
    <t>okna včetně rámů</t>
  </si>
  <si>
    <t>osvětlovací tělesa zařivková [bm] kanceláře</t>
  </si>
  <si>
    <t>schodišťové zábradlí (1,0x7,8m) - umýt včetně svislých a spodní tyčí [ks]</t>
  </si>
  <si>
    <t>osvětlovací tělesa zářivková 60x60cm ks</t>
  </si>
  <si>
    <t>žaluzie[ks]</t>
  </si>
  <si>
    <t>mytí okenních parapetů vnitřní i vnější[ks]</t>
  </si>
  <si>
    <t>Plochy a zařizovací předměty na čtvrtletní a pololetní úklid</t>
  </si>
  <si>
    <t>na čtvrtletní a pololetní úklid ÚMČ Praha 14</t>
  </si>
  <si>
    <t>z toho vrchní madlo (bm)</t>
  </si>
  <si>
    <t>dveře  + zárubeň (ks)</t>
  </si>
  <si>
    <r>
      <t>podlahová plocha (m</t>
    </r>
    <r>
      <rPr>
        <vertAlign val="superscript"/>
        <sz val="10"/>
        <color indexed="8"/>
        <rFont val="Arial"/>
        <family val="0"/>
      </rPr>
      <t>2)</t>
    </r>
  </si>
  <si>
    <t>parapety vniřní i vnější (ks)</t>
  </si>
  <si>
    <t>žaluzie(ks)</t>
  </si>
  <si>
    <t>schodišťové zábradlí (1,0x7,8m) - umýt madlo včetně svislých a spodních tyčí (ks)</t>
  </si>
  <si>
    <t>osvětlovací tělesa zářivková chodby (bm)</t>
  </si>
  <si>
    <t>osvětlovací tělesa  zářivková kanceláře (bm)</t>
  </si>
  <si>
    <t>topná tělesa (ks)</t>
  </si>
  <si>
    <t>parapety vnitřní i vnější (ks)</t>
  </si>
  <si>
    <t>schodišťové zábradlí (1,0x7,8)- umýt madlo včetně svislých a spodních tyčí (ks)</t>
  </si>
  <si>
    <t>osvětlovací tělesa zářivková 60x60cm kanceláře(ks)</t>
  </si>
  <si>
    <t>osvětlovací tělesa zářivková kanceláře (bm)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</si>
</sst>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4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3" fontId="1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25" xfId="0" applyFont="1" applyBorder="1" applyAlignment="1">
      <alignment/>
    </xf>
    <xf numFmtId="3" fontId="6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wrapText="1"/>
    </xf>
    <xf numFmtId="3" fontId="6" fillId="0" borderId="29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5" xfId="0" applyFont="1" applyBorder="1" applyAlignment="1">
      <alignment/>
    </xf>
    <xf numFmtId="0" fontId="6" fillId="0" borderId="33" xfId="0" applyFont="1" applyBorder="1" applyAlignment="1">
      <alignment/>
    </xf>
    <xf numFmtId="164" fontId="6" fillId="0" borderId="25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35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8" xfId="0" applyFont="1" applyBorder="1" applyAlignment="1">
      <alignment vertical="center"/>
    </xf>
    <xf numFmtId="0" fontId="6" fillId="0" borderId="36" xfId="0" applyFont="1" applyBorder="1" applyAlignment="1">
      <alignment/>
    </xf>
    <xf numFmtId="164" fontId="6" fillId="0" borderId="28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64" fontId="6" fillId="0" borderId="38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0" fontId="6" fillId="0" borderId="27" xfId="0" applyFont="1" applyBorder="1" applyAlignment="1">
      <alignment vertic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164" fontId="6" fillId="0" borderId="39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7" fillId="0" borderId="43" xfId="0" applyNumberFormat="1" applyFont="1" applyBorder="1" applyAlignment="1">
      <alignment/>
    </xf>
    <xf numFmtId="0" fontId="6" fillId="0" borderId="28" xfId="0" applyFont="1" applyBorder="1" applyAlignment="1">
      <alignment wrapText="1"/>
    </xf>
    <xf numFmtId="1" fontId="6" fillId="0" borderId="28" xfId="0" applyNumberFormat="1" applyFont="1" applyBorder="1" applyAlignment="1">
      <alignment/>
    </xf>
    <xf numFmtId="1" fontId="6" fillId="0" borderId="37" xfId="0" applyNumberFormat="1" applyFont="1" applyBorder="1" applyAlignment="1">
      <alignment/>
    </xf>
    <xf numFmtId="1" fontId="6" fillId="0" borderId="38" xfId="0" applyNumberFormat="1" applyFont="1" applyBorder="1" applyAlignment="1">
      <alignment/>
    </xf>
    <xf numFmtId="1" fontId="7" fillId="0" borderId="18" xfId="0" applyNumberFormat="1" applyFont="1" applyBorder="1" applyAlignment="1">
      <alignment/>
    </xf>
    <xf numFmtId="0" fontId="6" fillId="0" borderId="28" xfId="0" applyFont="1" applyBorder="1" applyAlignment="1">
      <alignment/>
    </xf>
    <xf numFmtId="3" fontId="6" fillId="0" borderId="33" xfId="0" applyNumberFormat="1" applyFont="1" applyBorder="1" applyAlignment="1">
      <alignment/>
    </xf>
    <xf numFmtId="1" fontId="6" fillId="0" borderId="25" xfId="0" applyNumberFormat="1" applyFont="1" applyBorder="1" applyAlignment="1">
      <alignment/>
    </xf>
    <xf numFmtId="1" fontId="6" fillId="0" borderId="34" xfId="0" applyNumberFormat="1" applyFont="1" applyBorder="1" applyAlignment="1">
      <alignment/>
    </xf>
    <xf numFmtId="1" fontId="6" fillId="0" borderId="35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/>
    </xf>
    <xf numFmtId="164" fontId="6" fillId="0" borderId="45" xfId="0" applyNumberFormat="1" applyFont="1" applyBorder="1" applyAlignment="1">
      <alignment/>
    </xf>
    <xf numFmtId="164" fontId="6" fillId="0" borderId="46" xfId="0" applyNumberFormat="1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6" fillId="0" borderId="47" xfId="0" applyNumberFormat="1" applyFont="1" applyBorder="1" applyAlignment="1">
      <alignment/>
    </xf>
    <xf numFmtId="164" fontId="6" fillId="0" borderId="48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/>
    </xf>
    <xf numFmtId="164" fontId="6" fillId="0" borderId="3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164" fontId="6" fillId="0" borderId="53" xfId="0" applyNumberFormat="1" applyFont="1" applyBorder="1" applyAlignment="1">
      <alignment/>
    </xf>
    <xf numFmtId="164" fontId="7" fillId="0" borderId="23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4" xfId="0" applyFont="1" applyBorder="1" applyAlignment="1">
      <alignment/>
    </xf>
    <xf numFmtId="164" fontId="6" fillId="0" borderId="50" xfId="0" applyNumberFormat="1" applyFont="1" applyBorder="1" applyAlignment="1">
      <alignment/>
    </xf>
    <xf numFmtId="164" fontId="6" fillId="0" borderId="49" xfId="0" applyNumberFormat="1" applyFont="1" applyBorder="1" applyAlignment="1">
      <alignment/>
    </xf>
    <xf numFmtId="164" fontId="6" fillId="0" borderId="55" xfId="0" applyNumberFormat="1" applyFont="1" applyBorder="1" applyAlignment="1">
      <alignment/>
    </xf>
    <xf numFmtId="164" fontId="7" fillId="0" borderId="56" xfId="0" applyNumberFormat="1" applyFont="1" applyBorder="1" applyAlignment="1">
      <alignment/>
    </xf>
    <xf numFmtId="164" fontId="6" fillId="0" borderId="57" xfId="0" applyNumberFormat="1" applyFont="1" applyBorder="1" applyAlignment="1">
      <alignment/>
    </xf>
    <xf numFmtId="164" fontId="6" fillId="0" borderId="58" xfId="0" applyNumberFormat="1" applyFont="1" applyBorder="1" applyAlignment="1">
      <alignment/>
    </xf>
    <xf numFmtId="3" fontId="6" fillId="0" borderId="36" xfId="0" applyNumberFormat="1" applyFont="1" applyBorder="1" applyAlignment="1">
      <alignment wrapText="1"/>
    </xf>
    <xf numFmtId="0" fontId="6" fillId="0" borderId="28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6" fillId="0" borderId="14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61" xfId="0" applyBorder="1" applyAlignment="1">
      <alignment horizontal="center" vertical="center" textRotation="90"/>
    </xf>
    <xf numFmtId="0" fontId="6" fillId="0" borderId="6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2" max="2" width="33.8515625" style="0" bestFit="1" customWidth="1"/>
    <col min="3" max="3" width="15.140625" style="0" bestFit="1" customWidth="1"/>
    <col min="4" max="4" width="9.140625" style="2" customWidth="1"/>
    <col min="6" max="6" width="11.421875" style="0" bestFit="1" customWidth="1"/>
    <col min="7" max="7" width="23.8515625" style="0" customWidth="1"/>
    <col min="8" max="8" width="24.7109375" style="0" customWidth="1"/>
    <col min="9" max="9" width="22.421875" style="0" bestFit="1" customWidth="1"/>
  </cols>
  <sheetData>
    <row r="1" ht="12.75">
      <c r="I1" s="16" t="s">
        <v>22</v>
      </c>
    </row>
    <row r="2" spans="1:9" ht="30">
      <c r="A2" s="122" t="s">
        <v>18</v>
      </c>
      <c r="B2" s="122"/>
      <c r="C2" s="122"/>
      <c r="D2" s="122"/>
      <c r="E2" s="122"/>
      <c r="F2" s="122"/>
      <c r="G2" s="122"/>
      <c r="H2" s="122"/>
      <c r="I2" s="122"/>
    </row>
    <row r="3" spans="1:9" ht="30">
      <c r="A3" s="122" t="s">
        <v>44</v>
      </c>
      <c r="B3" s="122"/>
      <c r="C3" s="122"/>
      <c r="D3" s="122"/>
      <c r="E3" s="122"/>
      <c r="F3" s="122"/>
      <c r="G3" s="122"/>
      <c r="H3" s="122"/>
      <c r="I3" s="122"/>
    </row>
    <row r="4" spans="1:6" ht="30">
      <c r="A4" s="4"/>
      <c r="B4" s="4"/>
      <c r="C4" s="4"/>
      <c r="D4" s="4"/>
      <c r="E4" s="4"/>
      <c r="F4" s="4"/>
    </row>
    <row r="5" ht="13.5" thickBot="1"/>
    <row r="6" spans="1:9" s="5" customFormat="1" ht="36.75" thickBot="1">
      <c r="A6" s="118" t="s">
        <v>17</v>
      </c>
      <c r="B6" s="120"/>
      <c r="C6" s="121"/>
      <c r="D6" s="6">
        <v>1073</v>
      </c>
      <c r="E6" s="7">
        <v>1072</v>
      </c>
      <c r="F6" s="10" t="s">
        <v>13</v>
      </c>
      <c r="G6" s="18" t="s">
        <v>29</v>
      </c>
      <c r="H6" s="17" t="s">
        <v>25</v>
      </c>
      <c r="I6" s="13" t="s">
        <v>30</v>
      </c>
    </row>
    <row r="7" spans="1:9" ht="18.75" thickBot="1">
      <c r="A7" s="119"/>
      <c r="B7" s="32" t="s">
        <v>46</v>
      </c>
      <c r="C7" s="33"/>
      <c r="D7" s="34">
        <f>SUM('BV1073'!N16)</f>
        <v>177</v>
      </c>
      <c r="E7" s="9">
        <f>SUM('BV1072'!N16)</f>
        <v>213</v>
      </c>
      <c r="F7" s="12">
        <f aca="true" t="shared" si="0" ref="F7:F18">SUM(D7:E7)</f>
        <v>390</v>
      </c>
      <c r="G7" s="22">
        <v>4</v>
      </c>
      <c r="H7" s="15"/>
      <c r="I7" s="14">
        <f aca="true" t="shared" si="1" ref="I7:I18">SUM(F7*G7*H7)</f>
        <v>0</v>
      </c>
    </row>
    <row r="8" spans="1:9" ht="46.5" customHeight="1" thickBot="1">
      <c r="A8" s="119"/>
      <c r="B8" s="35" t="s">
        <v>34</v>
      </c>
      <c r="C8" s="33"/>
      <c r="D8" s="34">
        <v>136</v>
      </c>
      <c r="E8" s="9">
        <v>124</v>
      </c>
      <c r="F8" s="12">
        <f t="shared" si="0"/>
        <v>260</v>
      </c>
      <c r="G8" s="15">
        <v>2</v>
      </c>
      <c r="H8" s="15"/>
      <c r="I8" s="14">
        <f t="shared" si="1"/>
        <v>0</v>
      </c>
    </row>
    <row r="9" spans="1:9" ht="26.25" thickBot="1">
      <c r="A9" s="119"/>
      <c r="B9" s="117" t="s">
        <v>42</v>
      </c>
      <c r="C9" s="37" t="s">
        <v>35</v>
      </c>
      <c r="D9" s="38">
        <v>272</v>
      </c>
      <c r="E9" s="8">
        <v>248</v>
      </c>
      <c r="F9" s="11">
        <f t="shared" si="0"/>
        <v>520</v>
      </c>
      <c r="G9" s="15">
        <v>2</v>
      </c>
      <c r="H9" s="15"/>
      <c r="I9" s="14">
        <f t="shared" si="1"/>
        <v>0</v>
      </c>
    </row>
    <row r="10" spans="1:9" ht="18.75" thickBot="1">
      <c r="A10" s="119"/>
      <c r="B10" s="36" t="s">
        <v>36</v>
      </c>
      <c r="C10" s="37"/>
      <c r="D10" s="38">
        <v>123</v>
      </c>
      <c r="E10" s="8">
        <v>110</v>
      </c>
      <c r="F10" s="11">
        <v>233</v>
      </c>
      <c r="G10" s="15">
        <v>2</v>
      </c>
      <c r="H10" s="15"/>
      <c r="I10" s="14">
        <v>0</v>
      </c>
    </row>
    <row r="11" spans="1:9" ht="18.75" thickBot="1">
      <c r="A11" s="119"/>
      <c r="B11" s="36" t="s">
        <v>26</v>
      </c>
      <c r="C11" s="37" t="s">
        <v>1</v>
      </c>
      <c r="D11" s="38">
        <v>1375.1</v>
      </c>
      <c r="E11" s="8">
        <v>317.9</v>
      </c>
      <c r="F11" s="11">
        <f t="shared" si="0"/>
        <v>1693</v>
      </c>
      <c r="G11" s="15">
        <v>2</v>
      </c>
      <c r="H11" s="15"/>
      <c r="I11" s="14">
        <f t="shared" si="1"/>
        <v>0</v>
      </c>
    </row>
    <row r="12" spans="1:9" ht="18.75" thickBot="1">
      <c r="A12" s="119"/>
      <c r="B12" s="39" t="s">
        <v>27</v>
      </c>
      <c r="C12" s="33" t="s">
        <v>21</v>
      </c>
      <c r="D12" s="34">
        <v>552.9</v>
      </c>
      <c r="E12" s="9">
        <v>386</v>
      </c>
      <c r="F12" s="12">
        <f t="shared" si="0"/>
        <v>938.9</v>
      </c>
      <c r="G12" s="15">
        <v>2</v>
      </c>
      <c r="H12" s="15"/>
      <c r="I12" s="14">
        <f t="shared" si="1"/>
        <v>0</v>
      </c>
    </row>
    <row r="13" spans="1:9" ht="18.75" thickBot="1">
      <c r="A13" s="119"/>
      <c r="B13" s="39" t="s">
        <v>33</v>
      </c>
      <c r="C13" s="33" t="s">
        <v>0</v>
      </c>
      <c r="D13" s="34">
        <v>333.6</v>
      </c>
      <c r="E13" s="9">
        <v>1580.8</v>
      </c>
      <c r="F13" s="12">
        <f t="shared" si="0"/>
        <v>1914.4</v>
      </c>
      <c r="G13" s="15">
        <v>2</v>
      </c>
      <c r="H13" s="15"/>
      <c r="I13" s="14">
        <f t="shared" si="1"/>
        <v>0</v>
      </c>
    </row>
    <row r="14" spans="1:9" ht="42.75" customHeight="1" thickBot="1">
      <c r="A14" s="119"/>
      <c r="B14" s="40" t="s">
        <v>39</v>
      </c>
      <c r="C14" s="41"/>
      <c r="D14" s="38">
        <f>SUM('BV1073'!N18)</f>
        <v>9</v>
      </c>
      <c r="E14" s="8">
        <f>SUM('BV1072'!N18)</f>
        <v>8</v>
      </c>
      <c r="F14" s="11">
        <f t="shared" si="0"/>
        <v>17</v>
      </c>
      <c r="G14" s="22">
        <v>4</v>
      </c>
      <c r="H14" s="15"/>
      <c r="I14" s="14">
        <f t="shared" si="1"/>
        <v>0</v>
      </c>
    </row>
    <row r="15" spans="1:9" ht="18.75" thickBot="1">
      <c r="A15" s="119"/>
      <c r="B15" s="36" t="s">
        <v>45</v>
      </c>
      <c r="C15" s="41"/>
      <c r="D15" s="38">
        <v>70</v>
      </c>
      <c r="E15" s="8">
        <v>63</v>
      </c>
      <c r="F15" s="11">
        <f t="shared" si="0"/>
        <v>133</v>
      </c>
      <c r="G15" s="15">
        <v>4</v>
      </c>
      <c r="H15" s="15"/>
      <c r="I15" s="14">
        <f t="shared" si="1"/>
        <v>0</v>
      </c>
    </row>
    <row r="16" spans="1:9" ht="26.25" thickBot="1">
      <c r="A16" s="119"/>
      <c r="B16" s="117" t="s">
        <v>51</v>
      </c>
      <c r="C16" s="42"/>
      <c r="D16" s="43">
        <v>88</v>
      </c>
      <c r="E16" s="19">
        <v>94</v>
      </c>
      <c r="F16" s="20">
        <f t="shared" si="0"/>
        <v>182</v>
      </c>
      <c r="G16" s="21"/>
      <c r="H16" s="21"/>
      <c r="I16" s="24"/>
    </row>
    <row r="17" spans="1:9" ht="26.25" thickBot="1">
      <c r="A17" s="119"/>
      <c r="B17" s="117" t="s">
        <v>40</v>
      </c>
      <c r="C17" s="42"/>
      <c r="D17" s="43">
        <v>132</v>
      </c>
      <c r="E17" s="19"/>
      <c r="F17" s="20">
        <v>132</v>
      </c>
      <c r="G17" s="21">
        <v>4</v>
      </c>
      <c r="H17" s="21"/>
      <c r="I17" s="24"/>
    </row>
    <row r="18" spans="1:9" ht="27" thickBot="1">
      <c r="A18" s="119"/>
      <c r="B18" s="40" t="s">
        <v>38</v>
      </c>
      <c r="C18" s="42"/>
      <c r="D18" s="43">
        <v>110</v>
      </c>
      <c r="E18" s="19">
        <v>463</v>
      </c>
      <c r="F18" s="20">
        <f t="shared" si="0"/>
        <v>573</v>
      </c>
      <c r="G18" s="23">
        <v>4</v>
      </c>
      <c r="H18" s="21"/>
      <c r="I18" s="24">
        <f t="shared" si="1"/>
        <v>0</v>
      </c>
    </row>
    <row r="19" spans="1:9" ht="18.75" thickBot="1">
      <c r="A19" s="119"/>
      <c r="B19" s="44" t="s">
        <v>28</v>
      </c>
      <c r="C19" s="45"/>
      <c r="D19" s="46">
        <v>128</v>
      </c>
      <c r="E19" s="25">
        <v>133</v>
      </c>
      <c r="F19" s="26">
        <f>SUM(D19:E19)</f>
        <v>261</v>
      </c>
      <c r="G19" s="27">
        <v>2</v>
      </c>
      <c r="H19" s="28"/>
      <c r="I19" s="29">
        <f>SUM(F19*G19*H19)</f>
        <v>0</v>
      </c>
    </row>
    <row r="20" spans="6:9" ht="13.5" thickBot="1">
      <c r="F20" s="2"/>
      <c r="H20" s="30" t="s">
        <v>31</v>
      </c>
      <c r="I20" s="31">
        <f>SUM(I7:I19)</f>
        <v>0</v>
      </c>
    </row>
    <row r="21" ht="12.75">
      <c r="F21" s="2"/>
    </row>
    <row r="22" ht="12.75">
      <c r="F22" s="2"/>
    </row>
  </sheetData>
  <sheetProtection/>
  <mergeCells count="4">
    <mergeCell ref="A6:A19"/>
    <mergeCell ref="B6:C6"/>
    <mergeCell ref="A2:I2"/>
    <mergeCell ref="A3:I3"/>
  </mergeCells>
  <printOptions horizontalCentered="1" verticalCentered="1"/>
  <pageMargins left="0.25" right="0.25" top="0.75" bottom="0.75" header="0.3" footer="0.3"/>
  <pageSetup horizontalDpi="600" verticalDpi="600" orientation="landscape" paperSize="9" r:id="rId1"/>
  <headerFooter alignWithMargins="0">
    <oddHeader>&amp;CVŘ - úklid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B23" sqref="B23"/>
    </sheetView>
  </sheetViews>
  <sheetFormatPr defaultColWidth="9.140625" defaultRowHeight="12.75"/>
  <cols>
    <col min="2" max="2" width="33.8515625" style="0" bestFit="1" customWidth="1"/>
    <col min="3" max="3" width="10.7109375" style="0" customWidth="1"/>
    <col min="4" max="13" width="6.7109375" style="2" customWidth="1"/>
    <col min="14" max="14" width="9.140625" style="2" customWidth="1"/>
  </cols>
  <sheetData>
    <row r="1" spans="12:14" ht="12.75">
      <c r="L1" s="123" t="s">
        <v>23</v>
      </c>
      <c r="M1" s="123"/>
      <c r="N1" s="123"/>
    </row>
    <row r="2" spans="1:14" ht="30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>
      <c r="A3" s="122" t="s">
        <v>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Bot="1"/>
    <row r="6" spans="1:15" s="1" customFormat="1" ht="13.5" customHeight="1" thickBot="1">
      <c r="A6" s="124" t="s">
        <v>16</v>
      </c>
      <c r="B6" s="126" t="s">
        <v>15</v>
      </c>
      <c r="C6" s="127"/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7" t="s">
        <v>12</v>
      </c>
      <c r="N6" s="48" t="s">
        <v>13</v>
      </c>
      <c r="O6" s="49"/>
    </row>
    <row r="7" spans="1:15" ht="14.25">
      <c r="A7" s="125"/>
      <c r="B7" s="50" t="s">
        <v>47</v>
      </c>
      <c r="C7" s="51"/>
      <c r="D7" s="52">
        <f>SUM(D8:D13)</f>
        <v>140.70000000000002</v>
      </c>
      <c r="E7" s="53">
        <f aca="true" t="shared" si="0" ref="E7:L7">SUM(E8:E13)</f>
        <v>315.7</v>
      </c>
      <c r="F7" s="53">
        <f t="shared" si="0"/>
        <v>314.6</v>
      </c>
      <c r="G7" s="53">
        <f t="shared" si="0"/>
        <v>315</v>
      </c>
      <c r="H7" s="53">
        <f t="shared" si="0"/>
        <v>314.1</v>
      </c>
      <c r="I7" s="53">
        <f t="shared" si="0"/>
        <v>314.1</v>
      </c>
      <c r="J7" s="53">
        <f t="shared" si="0"/>
        <v>313.7</v>
      </c>
      <c r="K7" s="53">
        <f t="shared" si="0"/>
        <v>315.6</v>
      </c>
      <c r="L7" s="53">
        <f t="shared" si="0"/>
        <v>313.6</v>
      </c>
      <c r="M7" s="54"/>
      <c r="N7" s="55">
        <f>SUM(D7:M7)</f>
        <v>2657.1</v>
      </c>
      <c r="O7" s="56"/>
    </row>
    <row r="8" spans="1:15" ht="12.75">
      <c r="A8" s="125"/>
      <c r="B8" s="57" t="s">
        <v>32</v>
      </c>
      <c r="C8" s="58" t="s">
        <v>0</v>
      </c>
      <c r="D8" s="59">
        <v>102.9</v>
      </c>
      <c r="E8" s="60">
        <v>191.5</v>
      </c>
      <c r="F8" s="60">
        <v>202.4</v>
      </c>
      <c r="G8" s="60">
        <v>186.3</v>
      </c>
      <c r="H8" s="60">
        <v>201.9</v>
      </c>
      <c r="I8" s="60">
        <v>201.9</v>
      </c>
      <c r="J8" s="60">
        <v>170.2</v>
      </c>
      <c r="K8" s="60">
        <v>136.4</v>
      </c>
      <c r="L8" s="60">
        <v>187.3</v>
      </c>
      <c r="M8" s="61"/>
      <c r="N8" s="62">
        <f>SUM(D8:M8)</f>
        <v>1580.8</v>
      </c>
      <c r="O8" s="56"/>
    </row>
    <row r="9" spans="1:15" ht="12.75">
      <c r="A9" s="125"/>
      <c r="B9" s="57" t="s">
        <v>26</v>
      </c>
      <c r="C9" s="58" t="s">
        <v>1</v>
      </c>
      <c r="D9" s="59"/>
      <c r="E9" s="60"/>
      <c r="F9" s="60">
        <v>27</v>
      </c>
      <c r="G9" s="60">
        <v>43.5</v>
      </c>
      <c r="H9" s="60">
        <v>27</v>
      </c>
      <c r="I9" s="60">
        <v>27</v>
      </c>
      <c r="J9" s="60">
        <v>58.3</v>
      </c>
      <c r="K9" s="60">
        <v>94</v>
      </c>
      <c r="L9" s="60">
        <v>41.1</v>
      </c>
      <c r="M9" s="61"/>
      <c r="N9" s="62">
        <f>SUM(D9:M9)</f>
        <v>317.90000000000003</v>
      </c>
      <c r="O9" s="56"/>
    </row>
    <row r="10" spans="1:15" ht="12.75">
      <c r="A10" s="125"/>
      <c r="B10" s="63" t="s">
        <v>33</v>
      </c>
      <c r="C10" s="58" t="s">
        <v>2</v>
      </c>
      <c r="D10" s="59">
        <v>25.8</v>
      </c>
      <c r="E10" s="60">
        <v>79.2</v>
      </c>
      <c r="F10" s="60">
        <v>40.2</v>
      </c>
      <c r="G10" s="60">
        <v>40.2</v>
      </c>
      <c r="H10" s="60">
        <v>40.2</v>
      </c>
      <c r="I10" s="60">
        <v>40.2</v>
      </c>
      <c r="J10" s="60">
        <v>40.2</v>
      </c>
      <c r="K10" s="60">
        <v>40.2</v>
      </c>
      <c r="L10" s="60">
        <v>40.2</v>
      </c>
      <c r="M10" s="61"/>
      <c r="N10" s="62">
        <f>SUM(D10:M10)</f>
        <v>386.3999999999999</v>
      </c>
      <c r="O10" s="56"/>
    </row>
    <row r="11" spans="1:15" ht="12.75">
      <c r="A11" s="125"/>
      <c r="B11" s="102"/>
      <c r="C11" s="103"/>
      <c r="D11" s="104"/>
      <c r="E11" s="105"/>
      <c r="F11" s="105"/>
      <c r="G11" s="105"/>
      <c r="H11" s="105"/>
      <c r="I11" s="105"/>
      <c r="J11" s="105"/>
      <c r="K11" s="105"/>
      <c r="L11" s="105"/>
      <c r="M11" s="106"/>
      <c r="N11" s="107"/>
      <c r="O11" s="56"/>
    </row>
    <row r="12" spans="1:15" ht="12.75">
      <c r="A12" s="125"/>
      <c r="B12" s="102" t="s">
        <v>37</v>
      </c>
      <c r="C12" s="103"/>
      <c r="D12" s="104">
        <v>4</v>
      </c>
      <c r="E12" s="105">
        <v>15</v>
      </c>
      <c r="F12" s="105">
        <v>15</v>
      </c>
      <c r="G12" s="105">
        <v>15</v>
      </c>
      <c r="H12" s="105">
        <v>15</v>
      </c>
      <c r="I12" s="105">
        <v>15</v>
      </c>
      <c r="J12" s="105">
        <v>15</v>
      </c>
      <c r="K12" s="105">
        <v>15</v>
      </c>
      <c r="L12" s="105">
        <v>15</v>
      </c>
      <c r="M12" s="106"/>
      <c r="N12" s="107">
        <f>SUM(D12:M12)</f>
        <v>124</v>
      </c>
      <c r="O12" s="56"/>
    </row>
    <row r="13" spans="1:15" ht="13.5" thickBot="1">
      <c r="A13" s="125"/>
      <c r="B13" s="64" t="s">
        <v>48</v>
      </c>
      <c r="C13" s="65"/>
      <c r="D13" s="66">
        <v>8</v>
      </c>
      <c r="E13" s="67">
        <v>30</v>
      </c>
      <c r="F13" s="67">
        <v>30</v>
      </c>
      <c r="G13" s="67">
        <v>30</v>
      </c>
      <c r="H13" s="67">
        <v>30</v>
      </c>
      <c r="I13" s="67">
        <v>30</v>
      </c>
      <c r="J13" s="67">
        <v>30</v>
      </c>
      <c r="K13" s="67">
        <v>30</v>
      </c>
      <c r="L13" s="67">
        <v>30</v>
      </c>
      <c r="M13" s="68"/>
      <c r="N13" s="69">
        <f>SUM(D13:M13)</f>
        <v>248</v>
      </c>
      <c r="O13" s="56"/>
    </row>
    <row r="14" spans="1:15" ht="12.75">
      <c r="A14" s="125"/>
      <c r="B14" s="108" t="s">
        <v>49</v>
      </c>
      <c r="C14" s="109"/>
      <c r="D14" s="110"/>
      <c r="E14" s="111">
        <v>12</v>
      </c>
      <c r="F14" s="111">
        <v>14</v>
      </c>
      <c r="G14" s="111">
        <v>14</v>
      </c>
      <c r="H14" s="111">
        <v>14</v>
      </c>
      <c r="I14" s="111">
        <v>14</v>
      </c>
      <c r="J14" s="111">
        <v>14</v>
      </c>
      <c r="K14" s="111">
        <v>14</v>
      </c>
      <c r="L14" s="111">
        <v>14</v>
      </c>
      <c r="M14" s="112"/>
      <c r="N14" s="113">
        <f>SUM(E14:M14)</f>
        <v>110</v>
      </c>
      <c r="O14" s="56"/>
    </row>
    <row r="15" spans="1:15" ht="13.5" thickBot="1">
      <c r="A15" s="125"/>
      <c r="B15" s="70"/>
      <c r="C15" s="58"/>
      <c r="D15" s="71"/>
      <c r="E15" s="72"/>
      <c r="F15" s="72"/>
      <c r="G15" s="72"/>
      <c r="H15" s="72"/>
      <c r="I15" s="72"/>
      <c r="J15" s="72"/>
      <c r="K15" s="72"/>
      <c r="L15" s="72"/>
      <c r="M15" s="73"/>
      <c r="N15" s="74"/>
      <c r="O15" s="56"/>
    </row>
    <row r="16" spans="1:15" ht="12.75">
      <c r="A16" s="125"/>
      <c r="B16" s="50" t="s">
        <v>46</v>
      </c>
      <c r="C16" s="76"/>
      <c r="D16" s="77">
        <v>5</v>
      </c>
      <c r="E16" s="78">
        <v>27</v>
      </c>
      <c r="F16" s="78">
        <v>26</v>
      </c>
      <c r="G16" s="78">
        <v>25</v>
      </c>
      <c r="H16" s="78">
        <v>26</v>
      </c>
      <c r="I16" s="78">
        <v>26</v>
      </c>
      <c r="J16" s="78">
        <v>28</v>
      </c>
      <c r="K16" s="78">
        <v>24</v>
      </c>
      <c r="L16" s="78">
        <v>26</v>
      </c>
      <c r="M16" s="79"/>
      <c r="N16" s="80">
        <f>SUM(D16:M16)</f>
        <v>213</v>
      </c>
      <c r="O16" s="56"/>
    </row>
    <row r="17" spans="1:15" ht="12.75">
      <c r="A17" s="125"/>
      <c r="B17" s="75"/>
      <c r="C17" s="58"/>
      <c r="D17" s="71"/>
      <c r="E17" s="72"/>
      <c r="F17" s="72"/>
      <c r="G17" s="72"/>
      <c r="H17" s="72"/>
      <c r="I17" s="72"/>
      <c r="J17" s="72"/>
      <c r="K17" s="72"/>
      <c r="L17" s="72"/>
      <c r="M17" s="73"/>
      <c r="N17" s="74"/>
      <c r="O17" s="56"/>
    </row>
    <row r="18" spans="1:15" ht="38.25">
      <c r="A18" s="125"/>
      <c r="B18" s="70" t="s">
        <v>50</v>
      </c>
      <c r="C18" s="81"/>
      <c r="D18" s="71"/>
      <c r="E18" s="72">
        <v>1</v>
      </c>
      <c r="F18" s="72">
        <v>1</v>
      </c>
      <c r="G18" s="72">
        <v>1</v>
      </c>
      <c r="H18" s="72">
        <v>1</v>
      </c>
      <c r="I18" s="72">
        <v>1</v>
      </c>
      <c r="J18" s="72">
        <v>1</v>
      </c>
      <c r="K18" s="72">
        <v>1</v>
      </c>
      <c r="L18" s="72">
        <v>1</v>
      </c>
      <c r="M18" s="73"/>
      <c r="N18" s="74">
        <f>SUM(D18:M18)</f>
        <v>8</v>
      </c>
      <c r="O18" s="56"/>
    </row>
    <row r="19" spans="1:15" ht="12.75">
      <c r="A19" s="125"/>
      <c r="B19" s="75"/>
      <c r="C19" s="81"/>
      <c r="D19" s="71"/>
      <c r="E19" s="72"/>
      <c r="F19" s="72"/>
      <c r="G19" s="72"/>
      <c r="H19" s="72"/>
      <c r="I19" s="72"/>
      <c r="J19" s="72"/>
      <c r="K19" s="72"/>
      <c r="L19" s="72"/>
      <c r="M19" s="73"/>
      <c r="N19" s="74"/>
      <c r="O19" s="56"/>
    </row>
    <row r="20" spans="1:15" ht="25.5">
      <c r="A20" s="125"/>
      <c r="B20" s="70" t="s">
        <v>51</v>
      </c>
      <c r="C20" s="116"/>
      <c r="D20" s="71">
        <v>14</v>
      </c>
      <c r="E20" s="72">
        <v>9.5</v>
      </c>
      <c r="F20" s="72">
        <v>10</v>
      </c>
      <c r="G20" s="72">
        <v>10</v>
      </c>
      <c r="H20" s="72">
        <v>10</v>
      </c>
      <c r="I20" s="72">
        <v>10</v>
      </c>
      <c r="J20" s="72">
        <v>10</v>
      </c>
      <c r="K20" s="72">
        <v>10</v>
      </c>
      <c r="L20" s="72">
        <v>10</v>
      </c>
      <c r="M20" s="73"/>
      <c r="N20" s="74">
        <f>SUM(D20:M20)</f>
        <v>93.5</v>
      </c>
      <c r="O20" s="56"/>
    </row>
    <row r="21" spans="1:15" ht="25.5">
      <c r="A21" s="125"/>
      <c r="B21" s="70" t="s">
        <v>52</v>
      </c>
      <c r="C21" s="116"/>
      <c r="D21" s="71">
        <v>7</v>
      </c>
      <c r="E21" s="72">
        <v>57</v>
      </c>
      <c r="F21" s="72">
        <v>57</v>
      </c>
      <c r="G21" s="72">
        <v>57</v>
      </c>
      <c r="H21" s="72">
        <v>57</v>
      </c>
      <c r="I21" s="72">
        <v>57</v>
      </c>
      <c r="J21" s="72">
        <v>57</v>
      </c>
      <c r="K21" s="72">
        <v>57</v>
      </c>
      <c r="L21" s="72">
        <v>57</v>
      </c>
      <c r="M21" s="73"/>
      <c r="N21" s="74">
        <f>SUM(D21:M21)</f>
        <v>463</v>
      </c>
      <c r="O21" s="56"/>
    </row>
    <row r="22" spans="1:15" ht="12.75">
      <c r="A22" s="125"/>
      <c r="B22" s="75"/>
      <c r="C22" s="81"/>
      <c r="D22" s="71"/>
      <c r="E22" s="72"/>
      <c r="F22" s="72"/>
      <c r="G22" s="72"/>
      <c r="H22" s="72"/>
      <c r="I22" s="72"/>
      <c r="J22" s="72"/>
      <c r="K22" s="72"/>
      <c r="L22" s="72"/>
      <c r="M22" s="73"/>
      <c r="N22" s="74"/>
      <c r="O22" s="56"/>
    </row>
    <row r="23" spans="1:15" ht="12.75">
      <c r="A23" s="125"/>
      <c r="B23" s="75" t="s">
        <v>53</v>
      </c>
      <c r="C23" s="81"/>
      <c r="D23" s="71">
        <v>6</v>
      </c>
      <c r="E23" s="72">
        <v>15</v>
      </c>
      <c r="F23" s="72">
        <v>16</v>
      </c>
      <c r="G23" s="72">
        <v>16</v>
      </c>
      <c r="H23" s="72">
        <v>16</v>
      </c>
      <c r="I23" s="72">
        <v>16</v>
      </c>
      <c r="J23" s="72">
        <v>16</v>
      </c>
      <c r="K23" s="72">
        <v>16</v>
      </c>
      <c r="L23" s="72">
        <v>16</v>
      </c>
      <c r="M23" s="73"/>
      <c r="N23" s="74">
        <f>SUM(D23:M23)</f>
        <v>133</v>
      </c>
      <c r="O23" s="56"/>
    </row>
    <row r="24" spans="1:15" ht="12.75">
      <c r="A24" s="125"/>
      <c r="B24" s="75"/>
      <c r="C24" s="58"/>
      <c r="D24" s="71"/>
      <c r="E24" s="72"/>
      <c r="F24" s="72"/>
      <c r="G24" s="72"/>
      <c r="H24" s="72"/>
      <c r="I24" s="72"/>
      <c r="J24" s="72"/>
      <c r="K24" s="72"/>
      <c r="L24" s="72"/>
      <c r="M24" s="73"/>
      <c r="N24" s="82"/>
      <c r="O24" s="56"/>
    </row>
  </sheetData>
  <sheetProtection/>
  <mergeCells count="5">
    <mergeCell ref="L1:N1"/>
    <mergeCell ref="A6:A24"/>
    <mergeCell ref="A2:N2"/>
    <mergeCell ref="B6:C6"/>
    <mergeCell ref="A3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&amp;CVŘ - úklid</oddHeader>
    <oddFooter>&amp;C&amp;P</oddFooter>
  </headerFooter>
  <ignoredErrors>
    <ignoredError sqref="E7:L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75" zoomScaleNormal="75" zoomScalePageLayoutView="0" workbookViewId="0" topLeftCell="A1">
      <selection activeCell="Q8" sqref="Q8"/>
    </sheetView>
  </sheetViews>
  <sheetFormatPr defaultColWidth="9.140625" defaultRowHeight="12.75"/>
  <cols>
    <col min="2" max="2" width="33.8515625" style="0" bestFit="1" customWidth="1"/>
    <col min="3" max="3" width="10.7109375" style="0" customWidth="1"/>
    <col min="4" max="13" width="6.7109375" style="2" customWidth="1"/>
    <col min="14" max="14" width="9.140625" style="2" customWidth="1"/>
  </cols>
  <sheetData>
    <row r="1" spans="12:14" ht="12.75">
      <c r="L1" s="123" t="s">
        <v>24</v>
      </c>
      <c r="M1" s="123"/>
      <c r="N1" s="123"/>
    </row>
    <row r="2" spans="1:14" ht="30">
      <c r="A2" s="122" t="s">
        <v>43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30">
      <c r="A3" s="122" t="s">
        <v>19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30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3.5" thickBot="1"/>
    <row r="6" spans="1:14" s="1" customFormat="1" ht="13.5" thickBot="1">
      <c r="A6" s="124" t="s">
        <v>14</v>
      </c>
      <c r="B6" s="126" t="s">
        <v>15</v>
      </c>
      <c r="C6" s="129"/>
      <c r="D6" s="47" t="s">
        <v>3</v>
      </c>
      <c r="E6" s="47" t="s">
        <v>4</v>
      </c>
      <c r="F6" s="47" t="s">
        <v>5</v>
      </c>
      <c r="G6" s="47" t="s">
        <v>6</v>
      </c>
      <c r="H6" s="47" t="s">
        <v>7</v>
      </c>
      <c r="I6" s="47" t="s">
        <v>8</v>
      </c>
      <c r="J6" s="47" t="s">
        <v>9</v>
      </c>
      <c r="K6" s="47" t="s">
        <v>10</v>
      </c>
      <c r="L6" s="47" t="s">
        <v>11</v>
      </c>
      <c r="M6" s="48" t="s">
        <v>12</v>
      </c>
      <c r="N6" s="83" t="s">
        <v>13</v>
      </c>
    </row>
    <row r="7" spans="1:14" ht="14.25">
      <c r="A7" s="125"/>
      <c r="B7" s="50" t="s">
        <v>47</v>
      </c>
      <c r="C7" s="51"/>
      <c r="D7" s="84">
        <f>SUM(D8:D11)</f>
        <v>27.2</v>
      </c>
      <c r="E7" s="53">
        <f aca="true" t="shared" si="0" ref="E7:M7">SUM(E8:E11)</f>
        <v>279.5</v>
      </c>
      <c r="F7" s="53">
        <f t="shared" si="0"/>
        <v>276.59999999999997</v>
      </c>
      <c r="G7" s="53">
        <f t="shared" si="0"/>
        <v>276.6</v>
      </c>
      <c r="H7" s="53">
        <f t="shared" si="0"/>
        <v>276.6</v>
      </c>
      <c r="I7" s="53">
        <f t="shared" si="0"/>
        <v>276.6</v>
      </c>
      <c r="J7" s="53">
        <f t="shared" si="0"/>
        <v>276.59999999999997</v>
      </c>
      <c r="K7" s="53">
        <f t="shared" si="0"/>
        <v>276.59999999999997</v>
      </c>
      <c r="L7" s="53">
        <f t="shared" si="0"/>
        <v>276.6</v>
      </c>
      <c r="M7" s="85">
        <f t="shared" si="0"/>
        <v>18.7</v>
      </c>
      <c r="N7" s="55">
        <f>SUM(D7:M7)</f>
        <v>2261.5999999999995</v>
      </c>
    </row>
    <row r="8" spans="1:14" ht="12.75">
      <c r="A8" s="125"/>
      <c r="B8" s="57" t="s">
        <v>32</v>
      </c>
      <c r="C8" s="58" t="s">
        <v>0</v>
      </c>
      <c r="D8" s="86">
        <v>27.2</v>
      </c>
      <c r="E8" s="60">
        <v>19.2</v>
      </c>
      <c r="F8" s="60">
        <v>83.1</v>
      </c>
      <c r="G8" s="60">
        <v>51.6</v>
      </c>
      <c r="H8" s="60">
        <v>66.5</v>
      </c>
      <c r="I8" s="60">
        <v>17.1</v>
      </c>
      <c r="J8" s="60">
        <v>17.1</v>
      </c>
      <c r="K8" s="60">
        <v>34.7</v>
      </c>
      <c r="L8" s="60">
        <v>17.1</v>
      </c>
      <c r="M8" s="87"/>
      <c r="N8" s="62">
        <f>SUM(D8:M8)</f>
        <v>333.6</v>
      </c>
    </row>
    <row r="9" spans="1:14" ht="12.75">
      <c r="A9" s="125"/>
      <c r="B9" s="57" t="s">
        <v>26</v>
      </c>
      <c r="C9" s="58" t="s">
        <v>1</v>
      </c>
      <c r="D9" s="86"/>
      <c r="E9" s="60">
        <v>119.9</v>
      </c>
      <c r="F9" s="60">
        <v>134.6</v>
      </c>
      <c r="G9" s="60">
        <v>170.4</v>
      </c>
      <c r="H9" s="60">
        <v>144.6</v>
      </c>
      <c r="I9" s="60">
        <v>204.9</v>
      </c>
      <c r="J9" s="60">
        <v>200.2</v>
      </c>
      <c r="K9" s="60">
        <v>186.7</v>
      </c>
      <c r="L9" s="60">
        <v>213.8</v>
      </c>
      <c r="M9" s="87"/>
      <c r="N9" s="62">
        <f>SUM(D9:M9)</f>
        <v>1375.1</v>
      </c>
    </row>
    <row r="10" spans="1:14" ht="12.75">
      <c r="A10" s="125"/>
      <c r="B10" s="63" t="s">
        <v>33</v>
      </c>
      <c r="C10" s="58" t="s">
        <v>2</v>
      </c>
      <c r="D10" s="86"/>
      <c r="E10" s="60">
        <v>140.4</v>
      </c>
      <c r="F10" s="60">
        <v>58.9</v>
      </c>
      <c r="G10" s="60">
        <v>54.6</v>
      </c>
      <c r="H10" s="60">
        <v>65.5</v>
      </c>
      <c r="I10" s="60">
        <v>54.6</v>
      </c>
      <c r="J10" s="60">
        <v>59.3</v>
      </c>
      <c r="K10" s="60">
        <v>55.2</v>
      </c>
      <c r="L10" s="60">
        <v>45.7</v>
      </c>
      <c r="M10" s="87">
        <v>18.7</v>
      </c>
      <c r="N10" s="62">
        <f>SUM(D10:M10)</f>
        <v>552.9000000000001</v>
      </c>
    </row>
    <row r="11" spans="1:14" ht="13.5" thickBot="1">
      <c r="A11" s="125"/>
      <c r="B11" s="64"/>
      <c r="C11" s="65"/>
      <c r="D11" s="88"/>
      <c r="E11" s="67"/>
      <c r="F11" s="67"/>
      <c r="G11" s="67"/>
      <c r="H11" s="67"/>
      <c r="I11" s="67"/>
      <c r="J11" s="67"/>
      <c r="K11" s="67"/>
      <c r="L11" s="67"/>
      <c r="M11" s="89"/>
      <c r="N11" s="69"/>
    </row>
    <row r="12" spans="1:14" ht="12.75">
      <c r="A12" s="125"/>
      <c r="B12" s="108" t="s">
        <v>37</v>
      </c>
      <c r="C12" s="109"/>
      <c r="D12" s="114">
        <v>4</v>
      </c>
      <c r="E12" s="111">
        <v>16</v>
      </c>
      <c r="F12" s="111">
        <v>16</v>
      </c>
      <c r="G12" s="111">
        <v>16</v>
      </c>
      <c r="H12" s="111">
        <v>16</v>
      </c>
      <c r="I12" s="111">
        <v>16</v>
      </c>
      <c r="J12" s="111">
        <v>16</v>
      </c>
      <c r="K12" s="111">
        <v>16</v>
      </c>
      <c r="L12" s="111">
        <v>16</v>
      </c>
      <c r="M12" s="115">
        <v>4</v>
      </c>
      <c r="N12" s="113">
        <f>SUM(D12:M12)</f>
        <v>136</v>
      </c>
    </row>
    <row r="13" spans="1:14" ht="12.75">
      <c r="A13" s="125"/>
      <c r="B13" s="108" t="s">
        <v>54</v>
      </c>
      <c r="C13" s="109"/>
      <c r="D13" s="114">
        <v>8</v>
      </c>
      <c r="E13" s="111">
        <v>32</v>
      </c>
      <c r="F13" s="111">
        <v>32</v>
      </c>
      <c r="G13" s="111">
        <v>32</v>
      </c>
      <c r="H13" s="111">
        <v>32</v>
      </c>
      <c r="I13" s="111">
        <v>32</v>
      </c>
      <c r="J13" s="111">
        <v>32</v>
      </c>
      <c r="K13" s="111">
        <v>32</v>
      </c>
      <c r="L13" s="111">
        <v>32</v>
      </c>
      <c r="M13" s="115">
        <v>8</v>
      </c>
      <c r="N13" s="113">
        <f>SUM(D13:M13)</f>
        <v>272</v>
      </c>
    </row>
    <row r="14" spans="1:14" ht="12.75">
      <c r="A14" s="125"/>
      <c r="B14" s="108" t="s">
        <v>41</v>
      </c>
      <c r="C14" s="109"/>
      <c r="D14" s="114"/>
      <c r="E14" s="111">
        <v>14</v>
      </c>
      <c r="F14" s="111">
        <v>15</v>
      </c>
      <c r="G14" s="111">
        <v>15</v>
      </c>
      <c r="H14" s="111">
        <v>15</v>
      </c>
      <c r="I14" s="111">
        <v>15</v>
      </c>
      <c r="J14" s="111">
        <v>15</v>
      </c>
      <c r="K14" s="111">
        <v>15</v>
      </c>
      <c r="L14" s="111">
        <v>15</v>
      </c>
      <c r="M14" s="115">
        <v>4</v>
      </c>
      <c r="N14" s="113">
        <f>SUM(E14:M14)</f>
        <v>123</v>
      </c>
    </row>
    <row r="15" spans="1:14" ht="13.5" thickBot="1">
      <c r="A15" s="125"/>
      <c r="B15" s="75"/>
      <c r="C15" s="58"/>
      <c r="D15" s="90"/>
      <c r="E15" s="91"/>
      <c r="F15" s="91"/>
      <c r="G15" s="91"/>
      <c r="H15" s="91"/>
      <c r="I15" s="91"/>
      <c r="J15" s="91"/>
      <c r="K15" s="91"/>
      <c r="L15" s="91"/>
      <c r="M15" s="92"/>
      <c r="N15" s="93"/>
    </row>
    <row r="16" spans="1:14" ht="12.75">
      <c r="A16" s="125"/>
      <c r="B16" s="50" t="s">
        <v>46</v>
      </c>
      <c r="C16" s="76"/>
      <c r="D16" s="95"/>
      <c r="E16" s="96">
        <v>26</v>
      </c>
      <c r="F16" s="96">
        <v>22</v>
      </c>
      <c r="G16" s="96">
        <v>21</v>
      </c>
      <c r="H16" s="96">
        <v>22</v>
      </c>
      <c r="I16" s="96">
        <v>21</v>
      </c>
      <c r="J16" s="96">
        <v>22</v>
      </c>
      <c r="K16" s="96">
        <v>21</v>
      </c>
      <c r="L16" s="96">
        <v>18</v>
      </c>
      <c r="M16" s="97">
        <v>4</v>
      </c>
      <c r="N16" s="98">
        <f>SUM(D16:M16)</f>
        <v>177</v>
      </c>
    </row>
    <row r="17" spans="1:14" ht="13.5" thickBot="1">
      <c r="A17" s="125"/>
      <c r="B17" s="64"/>
      <c r="C17" s="65"/>
      <c r="D17" s="88"/>
      <c r="E17" s="67"/>
      <c r="F17" s="67"/>
      <c r="G17" s="67"/>
      <c r="H17" s="67"/>
      <c r="I17" s="67"/>
      <c r="J17" s="67"/>
      <c r="K17" s="67"/>
      <c r="L17" s="67"/>
      <c r="M17" s="68"/>
      <c r="N17" s="94"/>
    </row>
    <row r="18" spans="1:14" ht="38.25">
      <c r="A18" s="125"/>
      <c r="B18" s="70" t="s">
        <v>55</v>
      </c>
      <c r="C18" s="81"/>
      <c r="D18" s="90"/>
      <c r="E18" s="91">
        <v>1</v>
      </c>
      <c r="F18" s="91">
        <v>1</v>
      </c>
      <c r="G18" s="91">
        <v>1</v>
      </c>
      <c r="H18" s="91">
        <v>1</v>
      </c>
      <c r="I18" s="91">
        <v>1</v>
      </c>
      <c r="J18" s="91">
        <v>1</v>
      </c>
      <c r="K18" s="91">
        <v>1</v>
      </c>
      <c r="L18" s="91">
        <v>1</v>
      </c>
      <c r="M18" s="99">
        <v>1</v>
      </c>
      <c r="N18" s="93">
        <f>SUM(D18:M18)</f>
        <v>9</v>
      </c>
    </row>
    <row r="19" spans="1:14" ht="12.75">
      <c r="A19" s="125"/>
      <c r="B19" s="75"/>
      <c r="C19" s="81"/>
      <c r="D19" s="90"/>
      <c r="E19" s="91"/>
      <c r="F19" s="91"/>
      <c r="G19" s="91"/>
      <c r="H19" s="91"/>
      <c r="I19" s="91"/>
      <c r="J19" s="91"/>
      <c r="K19" s="91"/>
      <c r="L19" s="91"/>
      <c r="M19" s="99"/>
      <c r="N19" s="93"/>
    </row>
    <row r="20" spans="1:14" ht="25.5">
      <c r="A20" s="125"/>
      <c r="B20" s="70" t="s">
        <v>51</v>
      </c>
      <c r="C20" s="81"/>
      <c r="D20" s="90">
        <v>14</v>
      </c>
      <c r="E20" s="91">
        <v>9</v>
      </c>
      <c r="F20" s="91">
        <v>9</v>
      </c>
      <c r="G20" s="91">
        <v>9</v>
      </c>
      <c r="H20" s="91">
        <v>9</v>
      </c>
      <c r="I20" s="91">
        <v>9</v>
      </c>
      <c r="J20" s="91">
        <v>9</v>
      </c>
      <c r="K20" s="91">
        <v>9</v>
      </c>
      <c r="L20" s="91">
        <v>9</v>
      </c>
      <c r="M20" s="99">
        <v>2</v>
      </c>
      <c r="N20" s="93">
        <f>SUM(D20:M20)</f>
        <v>88</v>
      </c>
    </row>
    <row r="21" spans="1:14" ht="25.5">
      <c r="A21" s="125"/>
      <c r="B21" s="70" t="s">
        <v>56</v>
      </c>
      <c r="C21" s="81"/>
      <c r="D21" s="90"/>
      <c r="E21" s="91">
        <v>22</v>
      </c>
      <c r="F21" s="91">
        <v>22</v>
      </c>
      <c r="G21" s="91">
        <v>22</v>
      </c>
      <c r="H21" s="91">
        <v>22</v>
      </c>
      <c r="I21" s="91">
        <v>22</v>
      </c>
      <c r="J21" s="91">
        <v>22</v>
      </c>
      <c r="K21" s="91"/>
      <c r="L21" s="91"/>
      <c r="M21" s="99"/>
      <c r="N21" s="93">
        <f>SUM(D21:M21)</f>
        <v>132</v>
      </c>
    </row>
    <row r="22" spans="1:14" ht="25.5">
      <c r="A22" s="125"/>
      <c r="B22" s="70" t="s">
        <v>57</v>
      </c>
      <c r="C22" s="81"/>
      <c r="D22" s="90"/>
      <c r="E22" s="91"/>
      <c r="F22" s="91"/>
      <c r="G22" s="91"/>
      <c r="H22" s="91"/>
      <c r="I22" s="91"/>
      <c r="J22" s="91"/>
      <c r="K22" s="91">
        <v>55</v>
      </c>
      <c r="L22" s="91">
        <v>55</v>
      </c>
      <c r="M22" s="99"/>
      <c r="N22" s="93">
        <f>SUM(K22:M22)</f>
        <v>110</v>
      </c>
    </row>
    <row r="23" spans="1:14" ht="12.75">
      <c r="A23" s="125"/>
      <c r="B23" s="75"/>
      <c r="C23" s="81"/>
      <c r="D23" s="90"/>
      <c r="E23" s="91"/>
      <c r="F23" s="91"/>
      <c r="G23" s="91"/>
      <c r="H23" s="91"/>
      <c r="I23" s="91"/>
      <c r="J23" s="91"/>
      <c r="K23" s="91"/>
      <c r="L23" s="91"/>
      <c r="M23" s="99"/>
      <c r="N23" s="93"/>
    </row>
    <row r="24" spans="1:14" ht="12.75">
      <c r="A24" s="125"/>
      <c r="B24" s="75" t="s">
        <v>53</v>
      </c>
      <c r="C24" s="81"/>
      <c r="D24" s="90"/>
      <c r="E24" s="91">
        <v>15</v>
      </c>
      <c r="F24" s="91">
        <v>16</v>
      </c>
      <c r="G24" s="91">
        <v>16</v>
      </c>
      <c r="H24" s="91">
        <v>16</v>
      </c>
      <c r="I24" s="100">
        <v>16</v>
      </c>
      <c r="J24" s="91">
        <v>16</v>
      </c>
      <c r="K24" s="91">
        <v>16</v>
      </c>
      <c r="L24" s="91">
        <v>16</v>
      </c>
      <c r="M24" s="99">
        <v>1</v>
      </c>
      <c r="N24" s="93">
        <f>SUM(D24:M24)</f>
        <v>128</v>
      </c>
    </row>
    <row r="25" spans="1:14" ht="13.5" thickBot="1">
      <c r="A25" s="128"/>
      <c r="B25" s="64"/>
      <c r="C25" s="65"/>
      <c r="D25" s="88"/>
      <c r="E25" s="67"/>
      <c r="F25" s="67"/>
      <c r="G25" s="67"/>
      <c r="H25" s="67"/>
      <c r="I25" s="67"/>
      <c r="J25" s="67"/>
      <c r="K25" s="67"/>
      <c r="L25" s="67"/>
      <c r="M25" s="68"/>
      <c r="N25" s="101"/>
    </row>
  </sheetData>
  <sheetProtection/>
  <mergeCells count="5">
    <mergeCell ref="L1:N1"/>
    <mergeCell ref="A6:A25"/>
    <mergeCell ref="A2:N2"/>
    <mergeCell ref="B6:C6"/>
    <mergeCell ref="A3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&amp;CVŘ - úklid</oddHeader>
    <oddFooter>&amp;C&amp;P</oddFooter>
  </headerFooter>
  <ignoredErrors>
    <ignoredError sqref="E7:L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Holíková Irena</cp:lastModifiedBy>
  <cp:lastPrinted>2018-12-06T12:17:24Z</cp:lastPrinted>
  <dcterms:created xsi:type="dcterms:W3CDTF">2010-10-06T10:35:33Z</dcterms:created>
  <dcterms:modified xsi:type="dcterms:W3CDTF">2018-12-07T07:58:53Z</dcterms:modified>
  <cp:category/>
  <cp:version/>
  <cp:contentType/>
  <cp:contentStatus/>
</cp:coreProperties>
</file>