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2760" yWindow="32760" windowWidth="28800" windowHeight="12225" tabRatio="760" activeTab="0"/>
  </bookViews>
  <sheets>
    <sheet name="výkaz výměr" sheetId="11" r:id="rId1"/>
    <sheet name="ÚT" sheetId="12" r:id="rId2"/>
    <sheet name="Silno" sheetId="15" r:id="rId3"/>
    <sheet name="MaR" sheetId="14" r:id="rId4"/>
  </sheets>
  <definedNames>
    <definedName name="_xlnm.Print_Area" localSheetId="3">'MaR'!$A$1:$D$36</definedName>
    <definedName name="_xlnm.Print_Area" localSheetId="2">'Silno'!$A$3:$G$96</definedName>
    <definedName name="_xlnm.Print_Area" localSheetId="1">'ÚT'!$A$1:$E$131</definedName>
    <definedName name="_xlnm.Print_Area" localSheetId="0">'výkaz výměr'!$A$1:$H$216</definedName>
  </definedNames>
  <calcPr calcId="125725"/>
</workbook>
</file>

<file path=xl/sharedStrings.xml><?xml version="1.0" encoding="utf-8"?>
<sst xmlns="http://schemas.openxmlformats.org/spreadsheetml/2006/main" count="612" uniqueCount="316">
  <si>
    <t>Množství</t>
  </si>
  <si>
    <t>Poznámka</t>
  </si>
  <si>
    <t>ks</t>
  </si>
  <si>
    <t>m</t>
  </si>
  <si>
    <t>m2</t>
  </si>
  <si>
    <t>č. pol.</t>
  </si>
  <si>
    <t>Kód položky</t>
  </si>
  <si>
    <t>Zkrácený popis</t>
  </si>
  <si>
    <t>M.j.</t>
  </si>
  <si>
    <t>J.C.</t>
  </si>
  <si>
    <t>Celkem</t>
  </si>
  <si>
    <t xml:space="preserve">     CELKOVÁ   REKAPITULACE</t>
  </si>
  <si>
    <t>1.</t>
  </si>
  <si>
    <t>Práce   H S V</t>
  </si>
  <si>
    <t>2.</t>
  </si>
  <si>
    <t>Práce   P S V</t>
  </si>
  <si>
    <t>3.</t>
  </si>
  <si>
    <t>4.</t>
  </si>
  <si>
    <t>Bourací práce</t>
  </si>
  <si>
    <t>5.</t>
  </si>
  <si>
    <t>Zařízení staveniště</t>
  </si>
  <si>
    <t>%</t>
  </si>
  <si>
    <t>6.</t>
  </si>
  <si>
    <t>Kompletační činnost</t>
  </si>
  <si>
    <t>1,5</t>
  </si>
  <si>
    <t>7.</t>
  </si>
  <si>
    <t>Inženýrská činnost</t>
  </si>
  <si>
    <t>1,0</t>
  </si>
  <si>
    <t>8.</t>
  </si>
  <si>
    <t>3,0</t>
  </si>
  <si>
    <t>D P H - dle platné sazby</t>
  </si>
  <si>
    <t>21,0</t>
  </si>
  <si>
    <t>KONSTRUKCE SVISLÉ</t>
  </si>
  <si>
    <t>ÚPRAVY POVRCHŮ</t>
  </si>
  <si>
    <t>DOKONČUJÍCÍ  KONSTRUKCE</t>
  </si>
  <si>
    <t>PŘESUN  HMOT</t>
  </si>
  <si>
    <t>CELKEM</t>
  </si>
  <si>
    <t>celkem</t>
  </si>
  <si>
    <t>Práce  P S V</t>
  </si>
  <si>
    <t>NÁTĚRY</t>
  </si>
  <si>
    <t>MALBY</t>
  </si>
  <si>
    <t>Přesun hmot</t>
  </si>
  <si>
    <t>5,0</t>
  </si>
  <si>
    <t>Dtto, ale vrchní 2x s 1x email</t>
  </si>
  <si>
    <t>BOURACÍ PRÁCE</t>
  </si>
  <si>
    <t>t</t>
  </si>
  <si>
    <t>9.</t>
  </si>
  <si>
    <t>10.</t>
  </si>
  <si>
    <t>hod</t>
  </si>
  <si>
    <t>11.</t>
  </si>
  <si>
    <t>12.</t>
  </si>
  <si>
    <t>13.</t>
  </si>
  <si>
    <t>14.</t>
  </si>
  <si>
    <t>15.</t>
  </si>
  <si>
    <t>16.</t>
  </si>
  <si>
    <t>17.</t>
  </si>
  <si>
    <t>18.</t>
  </si>
  <si>
    <t>Odvoz suti na skládku s naložením suti a se složením do 1 km</t>
  </si>
  <si>
    <t>kg</t>
  </si>
  <si>
    <t>Drobné pomocné a dokončující práce</t>
  </si>
  <si>
    <t>Vnitrostaveništní doprava suti vodorovně do 50 m a svisle ručně do 9 m</t>
  </si>
  <si>
    <t>4,0</t>
  </si>
  <si>
    <t>20,0</t>
  </si>
  <si>
    <t>Přerušení různých ocelových profilů do 400 mm2</t>
  </si>
  <si>
    <t>40,0</t>
  </si>
  <si>
    <t>10,0</t>
  </si>
  <si>
    <t>30,0</t>
  </si>
  <si>
    <t>2,5</t>
  </si>
  <si>
    <t>Demontáž stávajících ocelových konstrukcí do 50 kg - trubková zábradlí dle potřeby</t>
  </si>
  <si>
    <t>Vybourání kotevních želez z betonu</t>
  </si>
  <si>
    <t>Poplatek za uložení suti na skládce - směsné</t>
  </si>
  <si>
    <r>
      <t xml:space="preserve">akce:    </t>
    </r>
    <r>
      <rPr>
        <b/>
        <sz val="10"/>
        <rFont val="Arial CE"/>
        <family val="2"/>
      </rPr>
      <t xml:space="preserve"> Rekonstrukce plynové kotelny</t>
    </r>
  </si>
  <si>
    <r>
      <t>investor:</t>
    </r>
    <r>
      <rPr>
        <b/>
        <sz val="10"/>
        <rFont val="Arial CE"/>
        <family val="2"/>
      </rPr>
      <t xml:space="preserve">   Městská část Praha 14</t>
    </r>
  </si>
  <si>
    <t>množství</t>
  </si>
  <si>
    <t>jednotka</t>
  </si>
  <si>
    <t>jednotková cena</t>
  </si>
  <si>
    <t>Třída NOx 6 (max. 56 mg/kWh)</t>
  </si>
  <si>
    <t>Neutralizační zařízení</t>
  </si>
  <si>
    <t>Teploměr - rozsah 10°-100°C s jímkou</t>
  </si>
  <si>
    <t>Tlakoměr - rozsah 0-6 bar</t>
  </si>
  <si>
    <t>Třícestný směšovací ventil včetně servopohonu DN 50</t>
  </si>
  <si>
    <t>Zpětný ventil DN 65</t>
  </si>
  <si>
    <t>Zpětný ventil DN 50</t>
  </si>
  <si>
    <t>Zpětný ventil DN 25</t>
  </si>
  <si>
    <t>Automatický odvzdušňovač</t>
  </si>
  <si>
    <t>Topná a tlaková zkouška</t>
  </si>
  <si>
    <t>Demontáž stávajícího zařízení</t>
  </si>
  <si>
    <t>Montáž nového zařízení</t>
  </si>
  <si>
    <t>kpl</t>
  </si>
  <si>
    <t>VYTÁPĚNÍ - dodávka materiálu</t>
  </si>
  <si>
    <t>dodávky celkem</t>
  </si>
  <si>
    <t>Řemesla</t>
  </si>
  <si>
    <t>ŘEMESLA</t>
  </si>
  <si>
    <t>Silnoproud</t>
  </si>
  <si>
    <t>MaR</t>
  </si>
  <si>
    <t>KERAMICKÉ DLAŽBY A OBKLADY</t>
  </si>
  <si>
    <t>MATERIÁL</t>
  </si>
  <si>
    <t>cena/ks dodávka</t>
  </si>
  <si>
    <t>PVA 82.3/24, s rámečkem</t>
  </si>
  <si>
    <t>snímač koncentrace</t>
  </si>
  <si>
    <t>čidlo zaplavení</t>
  </si>
  <si>
    <t>kapilárový termostat</t>
  </si>
  <si>
    <t>prostorový termostat</t>
  </si>
  <si>
    <t>regulátor tlaku</t>
  </si>
  <si>
    <t>havarijní tlačítko ve skříňce</t>
  </si>
  <si>
    <t>havarijní ventil DN50, 230V</t>
  </si>
  <si>
    <t>skříňka BA</t>
  </si>
  <si>
    <t>MATERIÁL CELKEM</t>
  </si>
  <si>
    <t>kabeláž</t>
  </si>
  <si>
    <t>Montáž periferií, ukončení kabelů</t>
  </si>
  <si>
    <t>Revize</t>
  </si>
  <si>
    <t>SLUŽBY</t>
  </si>
  <si>
    <t>REKAPITULACE</t>
  </si>
  <si>
    <t>Materiál</t>
  </si>
  <si>
    <t>Služby</t>
  </si>
  <si>
    <t>V ceně není dodávka přístrojů</t>
  </si>
  <si>
    <t>MaR, které jsou v dodávce</t>
  </si>
  <si>
    <t xml:space="preserve">kotlů, včetně kotlové kabeláže a  </t>
  </si>
  <si>
    <t>jejich zapojení</t>
  </si>
  <si>
    <t/>
  </si>
  <si>
    <t>název akce: Kotelna</t>
  </si>
  <si>
    <t>p.č.</t>
  </si>
  <si>
    <t>základ</t>
  </si>
  <si>
    <t>cena /Kč/</t>
  </si>
  <si>
    <t>dodávky zařízení</t>
  </si>
  <si>
    <t>materiál elektromontážní</t>
  </si>
  <si>
    <t>elektromontáže</t>
  </si>
  <si>
    <t>ostatní náklady</t>
  </si>
  <si>
    <t>CENA bez DPH (Kč)</t>
  </si>
  <si>
    <t>Soupis položek</t>
  </si>
  <si>
    <t>popis položky</t>
  </si>
  <si>
    <t>mj.</t>
  </si>
  <si>
    <t>cena/mj.</t>
  </si>
  <si>
    <t>cena celkem</t>
  </si>
  <si>
    <t>Dodávky zařízení</t>
  </si>
  <si>
    <t>rozvaděč RK dle specifikace</t>
  </si>
  <si>
    <t>součet</t>
  </si>
  <si>
    <t>Materiál elektromontážní</t>
  </si>
  <si>
    <t>vodič CY 4  /H07V-U/</t>
  </si>
  <si>
    <t>kabel CYKY 2x1,5</t>
  </si>
  <si>
    <t>kabel CYKY 3x1,5</t>
  </si>
  <si>
    <t>kabel CYKY 4x1,5</t>
  </si>
  <si>
    <t>kabel CYKY 3x2,5</t>
  </si>
  <si>
    <t>kabel CYKY 5x2,5</t>
  </si>
  <si>
    <t>kabel CYKY 5x4</t>
  </si>
  <si>
    <t>lišta vkládací LHD 20x20</t>
  </si>
  <si>
    <t>lišta vkládací LHD 40x20</t>
  </si>
  <si>
    <t>krabice D9025/CR IP54 88x88x53mm 4xESt13,5 5x2,5Cu</t>
  </si>
  <si>
    <t>spínač 10A/250Vstř 3553-01929 Praktik IP44 řaz.1</t>
  </si>
  <si>
    <t>zásuvka 16A/250Vstř Praktik 5518-2929/IP44(plast)</t>
  </si>
  <si>
    <t>zásuvka vestavná 5pól/16A/400V/IP44  IE 1653</t>
  </si>
  <si>
    <t>svítidlo záři VIPET-I-PS-WR/2x36W/IP66/nekompenz</t>
  </si>
  <si>
    <t>zářivka lineární T8 pr26mm/L1200mm/G13 36W</t>
  </si>
  <si>
    <t>startér zářivkový</t>
  </si>
  <si>
    <t>Elektromontáže</t>
  </si>
  <si>
    <t>vodič Cu(-CY,CYA) pevně uložený do 1x35</t>
  </si>
  <si>
    <t>kabel(-CYKY) pevně uložený do 3x6/4x4/7x2,5</t>
  </si>
  <si>
    <t>kabel(-CYKY) pevně uložený do 5x6/7x4/12x1,5</t>
  </si>
  <si>
    <t>ukončení v rozvaděči vč.zapojení vodiče do 2,5mm2</t>
  </si>
  <si>
    <t>ukončení v rozvaděči vč.zapojení vodiče do 6mm2</t>
  </si>
  <si>
    <t>lišta vkládací úplná pevně uložená do š.40mm</t>
  </si>
  <si>
    <t>krabice plast pro P rozvod vč.zapojení 8111</t>
  </si>
  <si>
    <t>spínač nástěnný od IP.2 vč.zapojení 1pólový/ř.1</t>
  </si>
  <si>
    <t>zásuvka nástěnná od IP.2 vč.zapojení 2P+Z</t>
  </si>
  <si>
    <t>zásuvka/přívodka průmyslová vč.zapojení 3P+N+Z/16A</t>
  </si>
  <si>
    <t>svítidlo zářivkové průmyslové stropní/2 zdroje</t>
  </si>
  <si>
    <t>skříň litinová, Al nebo plast do hmotnosti 10kg</t>
  </si>
  <si>
    <t>Ostatní náklady</t>
  </si>
  <si>
    <t>vybour.otvoru ve zdi/cihla/ do pr.60mm/tl.do 0,60m</t>
  </si>
  <si>
    <t>vysekání kapsy/zeď cihla/ do 30x30x30mm</t>
  </si>
  <si>
    <t>omítka hladká/stěna/rýha šířka do 0,15m/vč.maltyMV</t>
  </si>
  <si>
    <t>poplatek za recyklaci svítidla</t>
  </si>
  <si>
    <t>poplatek za recyklaci světelného zdroje</t>
  </si>
  <si>
    <t>1</t>
  </si>
  <si>
    <t>Rozvodnice NA omítku, bez dveří, bez zad.stěny</t>
  </si>
  <si>
    <t>BC-A-3/39-A</t>
  </si>
  <si>
    <t>2</t>
  </si>
  <si>
    <t>Zaslepovací pás max. délka 1m, pro výřezy 45mm, šedý</t>
  </si>
  <si>
    <t>NBP-1000</t>
  </si>
  <si>
    <t>3</t>
  </si>
  <si>
    <t>Instalační stykač, 230V~, 25A, 2zap. kont.</t>
  </si>
  <si>
    <t>Z-SCH230/1/25-20</t>
  </si>
  <si>
    <t>4</t>
  </si>
  <si>
    <t>Hlavní vypínač, 3-pól, In=25A</t>
  </si>
  <si>
    <t>IS-25/3</t>
  </si>
  <si>
    <t>5</t>
  </si>
  <si>
    <t>Chránič s nadproud. ochranou FRB, typ AC, char B, 2-pólový, In=10A, Idn=0,03A, Ir=250A, Icn=6kA</t>
  </si>
  <si>
    <t>FRBm6-B10/2/003</t>
  </si>
  <si>
    <t>6</t>
  </si>
  <si>
    <t>Chránič s nadproud. ochranou FRB, typ AC, char B, 2-pólový, In=16A, Idn=0,03A, Ir=250A, Icn=6kA</t>
  </si>
  <si>
    <t>FRBm6-B16/2/003</t>
  </si>
  <si>
    <t>7</t>
  </si>
  <si>
    <t>Proudový chránič 4 pól, In=25A, Idn=0.03A</t>
  </si>
  <si>
    <t>FI-25/4/003</t>
  </si>
  <si>
    <t>8</t>
  </si>
  <si>
    <t>Jistič FAZ, char B, 1-pólový, In=10A, Icn=6kA</t>
  </si>
  <si>
    <t>FAZ6-B10/1</t>
  </si>
  <si>
    <t>9</t>
  </si>
  <si>
    <t>Jistič FAZ, char B, 1-pólový, In=6A, Icn=6kA</t>
  </si>
  <si>
    <t>FAZ6-B6/1</t>
  </si>
  <si>
    <t>Přesun hmot  -  ztížený ruční z pol. 1 - 3</t>
  </si>
  <si>
    <t>Vyčištění budov po dokončení prací v podlaží do 4 m, 2,0 + 26,8 + 21,7 + 10,0*1,4</t>
  </si>
  <si>
    <t>64,5</t>
  </si>
  <si>
    <t>Lešení lehké pracovní o výšce podlahy do v. 1,2 m pro opravy</t>
  </si>
  <si>
    <t>21,7</t>
  </si>
  <si>
    <t>Oprava stávajících omítek stropů v kotelně do 20 % plochy</t>
  </si>
  <si>
    <t>Oprava stávajících omítek stěn v kotelně do 30 % plochy - nad obkladem</t>
  </si>
  <si>
    <t>Oprava malých ploch vnitřních štukových omítek po osazení dveří a zazdívce do 1,0 m2</t>
  </si>
  <si>
    <t>Drobné opravy stávajících omítek stěn po provedení nových rozvodů elektro</t>
  </si>
  <si>
    <t>KONSTRUKCE TRUHLÁŘSKÉ</t>
  </si>
  <si>
    <t>3-</t>
  </si>
  <si>
    <t>PROTIPOŽÁRNÍ OPATŘENÍ</t>
  </si>
  <si>
    <t>Montáž a dodávka výstražných a bezpečnostních tabulek dle požární zprávy</t>
  </si>
  <si>
    <t>Nátěr ocelových doplňkových konstrukcí syntetický 2x základní - zárubeň a kotvy</t>
  </si>
  <si>
    <t>Malby stěn a stropů po opravě omítek Primalex, 21,7 + 30,0 + 10,0</t>
  </si>
  <si>
    <t>Přizdívka ostění příčky v tl. 15 cm při osazení ocelové zárubně, 2*0,3*2,2</t>
  </si>
  <si>
    <t>1,4</t>
  </si>
  <si>
    <t>Dozdívka stávajícího vzduchovodu cihlami v tl. 15 cm - stanoveno odhadem</t>
  </si>
  <si>
    <t>Zazdívka otvorů ve zdivu cihlami pálenýmí tl. Do 15 cm vel. Do 0,0225 m2</t>
  </si>
  <si>
    <t>Osazování drobných ocelových výrobků do zdiva se zalitím - dle potřeby, např. hasící přístroj, rozvodnice</t>
  </si>
  <si>
    <t>Přisekání ostění pro nové osazení ocelové zárubně</t>
  </si>
  <si>
    <t>Dtto, ale stropů do 20 %</t>
  </si>
  <si>
    <t>Opatrné odstranění vadných keramických obkladů a dlažeb dle potřeby do 10 %</t>
  </si>
  <si>
    <t>6,0</t>
  </si>
  <si>
    <t>Krycí desky z betonu s přesahem v tl. Do 10 cm vč. Bednění s potěrem - vzduchovodu</t>
  </si>
  <si>
    <t>Demontáž stávajících rozvodů elektro</t>
  </si>
  <si>
    <t>Vysekání kapes v betonu pro kotvení poklopů, žaluzií  a mřížek</t>
  </si>
  <si>
    <t>Vybourání otvorů pro potrubí a kabely ve zdivu</t>
  </si>
  <si>
    <t>Vybourání otvoru ve vzduchovém kanálu pro osazení a úpravu ventilátoru</t>
  </si>
  <si>
    <t>Drobné pomocné bourací práce neměřitelné</t>
  </si>
  <si>
    <t>2,6</t>
  </si>
  <si>
    <t>Příplatek za zvětšenou vodorovnou dopravu za každých dalších 10 m vč. Naložení, 2 x 2,6</t>
  </si>
  <si>
    <t>5,2</t>
  </si>
  <si>
    <t>Příplatek za každý další 1 km, 29 x 2,6</t>
  </si>
  <si>
    <t>75,4</t>
  </si>
  <si>
    <t>Oprava a doplnění stávajících dlažeb - upřesní se dle potřeby - možné poškození do 10 % z plochy vč. Přespárování</t>
  </si>
  <si>
    <t>Oprava a doplnění stávajících obkladů - upřesní se dle potřeby - možné poškození do 10 % z plochy vč. Přespárování</t>
  </si>
  <si>
    <t>Otlučení vnitřních omítek stěn pro opravy do 30 % plochy</t>
  </si>
  <si>
    <t>Montáž a dodávka nového hasícího přístroje sněhového PHP dle požární zprávy</t>
  </si>
  <si>
    <t>V Ý K A Z    V Ý M Ě R</t>
  </si>
  <si>
    <t>0</t>
  </si>
  <si>
    <t>VÝKAZ VÝMĚR</t>
  </si>
  <si>
    <t>Hloubětínská - plynová kotelna</t>
  </si>
  <si>
    <t>Kotel plynový stacionární kondenzační o výkonu 50-240 kW (50/30°C)</t>
  </si>
  <si>
    <t>včetně příslušenství pro MaR: ekvit. regulace pro 3 okruhy, dva okruhy TUV a VZT</t>
  </si>
  <si>
    <t>Spalinová trubka plastová DN 200</t>
  </si>
  <si>
    <t>Zásobníkový ohřívač nerez TUV 500 l, vč. izolace</t>
  </si>
  <si>
    <t>Rozdělovač a sběrač DN 200, 5 hrdel, l=2900</t>
  </si>
  <si>
    <t>Úpravna vody s demineralizační patronou</t>
  </si>
  <si>
    <t>Expanzní nádoba s membránou 500 l / 6 bar</t>
  </si>
  <si>
    <t xml:space="preserve">Oběhové čerpadlo DN 32, 2500 l/hod., </t>
  </si>
  <si>
    <t xml:space="preserve">Oběhové čerpadlo DN 65, 8500 l/hod. </t>
  </si>
  <si>
    <t>Oběhové čerpadlo elektronicky regulované DN 40, 4000 l/h.</t>
  </si>
  <si>
    <t xml:space="preserve">Oběhové čerpadlo DN 50, 7500 l/hod. </t>
  </si>
  <si>
    <t>Třícestný směšovací ventil včetně servopohonu DN 65</t>
  </si>
  <si>
    <t>Třícestný směšovací ventil včetně servopohonu DN 40</t>
  </si>
  <si>
    <t>Uzavírací klapka mezipřírubová DN 100</t>
  </si>
  <si>
    <t>Uzavírací klapka mezipřírubová DN 80</t>
  </si>
  <si>
    <t>Uzavírací klapka mezipřírubová DN 65</t>
  </si>
  <si>
    <t>Uzavírací kohout kulový DN 40</t>
  </si>
  <si>
    <t>Uzavírací kohout kulový DN 50</t>
  </si>
  <si>
    <t>Uzavírací kohout kulový DN 15</t>
  </si>
  <si>
    <t>Zpětný ventil DN 80</t>
  </si>
  <si>
    <t>Zpětný ventil DN 40</t>
  </si>
  <si>
    <t>Filtr  DN 50</t>
  </si>
  <si>
    <t>Filtr  DN 80</t>
  </si>
  <si>
    <t>Filtr  DN 65</t>
  </si>
  <si>
    <t>Filtr  DN 40</t>
  </si>
  <si>
    <t>Vypouštěcí kohout DN 15</t>
  </si>
  <si>
    <t>Trubka ocelová černá bezešvá DN 65</t>
  </si>
  <si>
    <t>Trubka ocelová černá bezešvá DN 50</t>
  </si>
  <si>
    <t>Trubka ocelová černá bezešvá DN 40</t>
  </si>
  <si>
    <t>Trubka ocelová černá bezešvá DN 32</t>
  </si>
  <si>
    <t>Trubka ocelová černá bezešvá DN 25</t>
  </si>
  <si>
    <t>Trubka ocelová černá bezešvá DN 20</t>
  </si>
  <si>
    <t>Trubka ocelová černá bezešvá DN 80</t>
  </si>
  <si>
    <t>Trubka ocelová černá bezešvá DN 100</t>
  </si>
  <si>
    <t>Tepelná izolace potrubí DN 25-100</t>
  </si>
  <si>
    <t>Tvarovky PPR plastové</t>
  </si>
  <si>
    <t>Tvarovky PPR závitové</t>
  </si>
  <si>
    <t>objekt: Hloubětínská</t>
  </si>
  <si>
    <t>Potrubí PPR</t>
  </si>
  <si>
    <t>Ostatní drobný materiál</t>
  </si>
  <si>
    <t>BAP</t>
  </si>
  <si>
    <t>Kohout kulový - plyn DN 40</t>
  </si>
  <si>
    <t>Kohout kulový - plyn DN 65</t>
  </si>
  <si>
    <t>Kohout kulový - plyn DN 20</t>
  </si>
  <si>
    <t>Kohout kulový zkušební - plyn DN 20</t>
  </si>
  <si>
    <t>Filtr - plyn DN 40</t>
  </si>
  <si>
    <t>Ústřední vytápění celkem</t>
  </si>
  <si>
    <t>Hydraulické příslušenství kotle</t>
  </si>
  <si>
    <t>30</t>
  </si>
  <si>
    <t>20</t>
  </si>
  <si>
    <t xml:space="preserve">Utěsnění prostupů kabelů </t>
  </si>
  <si>
    <t>Utěsnění trubních prostupů</t>
  </si>
  <si>
    <t>Cena celkem</t>
  </si>
  <si>
    <r>
      <t xml:space="preserve">datum       :   </t>
    </r>
    <r>
      <rPr>
        <b/>
        <sz val="10"/>
        <rFont val="Arial CE"/>
        <family val="2"/>
      </rPr>
      <t>prosinec 2018</t>
    </r>
  </si>
  <si>
    <t>projektant.:   Ing. František Basl</t>
  </si>
  <si>
    <t xml:space="preserve">             ZŠ Hloubětínská 700/24</t>
  </si>
  <si>
    <t xml:space="preserve">             Praha 9 - Hloubětín</t>
  </si>
  <si>
    <t xml:space="preserve">vypracoval:   </t>
  </si>
  <si>
    <t>150</t>
  </si>
  <si>
    <t>Bourání betonových základů kotlů</t>
  </si>
  <si>
    <t>4,5</t>
  </si>
  <si>
    <t>Betonový základ pro kotel</t>
  </si>
  <si>
    <t>Hloubětínská</t>
  </si>
  <si>
    <t>NÁKLADY MaR</t>
  </si>
  <si>
    <t xml:space="preserve">houkačka </t>
  </si>
  <si>
    <t>Revize komínu</t>
  </si>
  <si>
    <t>Autorizované uvedení kotlů do provozu</t>
  </si>
  <si>
    <t>Revize elektro</t>
  </si>
  <si>
    <t>Revize plyn</t>
  </si>
  <si>
    <t>Revize tlakových nádob</t>
  </si>
  <si>
    <t>Elektro - Rekapitulace ceny</t>
  </si>
  <si>
    <t>Specifikace RK</t>
  </si>
  <si>
    <t>Ústřední vytápění</t>
  </si>
</sst>
</file>

<file path=xl/styles.xml><?xml version="1.0" encoding="utf-8"?>
<styleSheet xmlns="http://schemas.openxmlformats.org/spreadsheetml/2006/main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0.0"/>
    <numFmt numFmtId="167" formatCode="#,##0.00\ [$Kč-405]"/>
    <numFmt numFmtId="168" formatCode="#\ ###\ ##0;#\ ###\ ##0;"/>
    <numFmt numFmtId="169" formatCode="#\ ###\ ##0.00"/>
  </numFmts>
  <fonts count="20">
    <font>
      <sz val="8"/>
      <name val="Trebuchet MS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Times New Roman CE"/>
      <family val="2"/>
    </font>
    <font>
      <b/>
      <sz val="10"/>
      <color theme="1"/>
      <name val="Times New Roman CE"/>
      <family val="2"/>
    </font>
    <font>
      <sz val="11"/>
      <color theme="1"/>
      <name val="Times New Roman CE"/>
      <family val="2"/>
    </font>
    <font>
      <b/>
      <sz val="16"/>
      <color theme="1"/>
      <name val="Times New Roman CE"/>
      <family val="2"/>
    </font>
    <font>
      <b/>
      <sz val="12"/>
      <color theme="1"/>
      <name val="Times New Roman CE"/>
      <family val="2"/>
    </font>
    <font>
      <b/>
      <sz val="11"/>
      <color theme="1"/>
      <name val="Times New Roman CE"/>
      <family val="2"/>
    </font>
    <font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thick"/>
      <right style="medium"/>
      <top style="thick"/>
      <bottom style="medium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ck"/>
      <right style="thick"/>
      <top style="thick"/>
      <bottom style="thick"/>
    </border>
    <border>
      <left style="thin"/>
      <right style="thin"/>
      <top style="thick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>
      <alignment/>
      <protection locked="0"/>
    </xf>
    <xf numFmtId="44" fontId="0" fillId="0" borderId="0" applyFon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</cellStyleXfs>
  <cellXfs count="272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4" fontId="6" fillId="0" borderId="0" xfId="21" applyNumberFormat="1" applyFont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44" fontId="9" fillId="0" borderId="1" xfId="21" applyNumberFormat="1" applyFont="1" applyBorder="1" applyAlignment="1" applyProtection="1">
      <alignment horizontal="right"/>
      <protection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44" fontId="6" fillId="0" borderId="1" xfId="0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7" fontId="12" fillId="0" borderId="0" xfId="0" applyNumberFormat="1" applyFont="1" applyAlignment="1">
      <alignment horizontal="right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167" fontId="1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 quotePrefix="1"/>
    <xf numFmtId="2" fontId="15" fillId="0" borderId="0" xfId="0" applyNumberFormat="1" applyFont="1"/>
    <xf numFmtId="168" fontId="15" fillId="0" borderId="0" xfId="0" applyNumberFormat="1" applyFont="1"/>
    <xf numFmtId="169" fontId="15" fillId="0" borderId="0" xfId="0" applyNumberFormat="1" applyFont="1"/>
    <xf numFmtId="0" fontId="15" fillId="0" borderId="0" xfId="0" applyFont="1"/>
    <xf numFmtId="0" fontId="16" fillId="2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2" fontId="16" fillId="2" borderId="4" xfId="0" applyNumberFormat="1" applyFont="1" applyFill="1" applyBorder="1" applyAlignment="1">
      <alignment vertical="center"/>
    </xf>
    <xf numFmtId="168" fontId="16" fillId="2" borderId="4" xfId="0" applyNumberFormat="1" applyFont="1" applyFill="1" applyBorder="1" applyAlignment="1">
      <alignment vertical="center"/>
    </xf>
    <xf numFmtId="169" fontId="16" fillId="2" borderId="6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7" xfId="0" applyFont="1" applyBorder="1"/>
    <xf numFmtId="49" fontId="13" fillId="0" borderId="8" xfId="0" applyNumberFormat="1" applyFont="1" applyBorder="1"/>
    <xf numFmtId="2" fontId="13" fillId="0" borderId="9" xfId="0" applyNumberFormat="1" applyFont="1" applyBorder="1"/>
    <xf numFmtId="168" fontId="13" fillId="0" borderId="9" xfId="0" applyNumberFormat="1" applyFont="1" applyBorder="1"/>
    <xf numFmtId="169" fontId="13" fillId="0" borderId="10" xfId="0" applyNumberFormat="1" applyFont="1" applyBorder="1"/>
    <xf numFmtId="0" fontId="13" fillId="0" borderId="11" xfId="0" applyFont="1" applyBorder="1"/>
    <xf numFmtId="49" fontId="13" fillId="0" borderId="12" xfId="0" applyNumberFormat="1" applyFont="1" applyBorder="1"/>
    <xf numFmtId="2" fontId="13" fillId="0" borderId="13" xfId="0" applyNumberFormat="1" applyFont="1" applyBorder="1"/>
    <xf numFmtId="168" fontId="13" fillId="0" borderId="13" xfId="0" applyNumberFormat="1" applyFont="1" applyBorder="1"/>
    <xf numFmtId="169" fontId="13" fillId="0" borderId="14" xfId="0" applyNumberFormat="1" applyFont="1" applyBorder="1"/>
    <xf numFmtId="0" fontId="13" fillId="2" borderId="5" xfId="0" applyFont="1" applyFill="1" applyBorder="1"/>
    <xf numFmtId="49" fontId="13" fillId="2" borderId="4" xfId="0" applyNumberFormat="1" applyFont="1" applyFill="1" applyBorder="1"/>
    <xf numFmtId="2" fontId="13" fillId="2" borderId="4" xfId="0" applyNumberFormat="1" applyFont="1" applyFill="1" applyBorder="1"/>
    <xf numFmtId="168" fontId="13" fillId="2" borderId="4" xfId="0" applyNumberFormat="1" applyFont="1" applyFill="1" applyBorder="1"/>
    <xf numFmtId="169" fontId="13" fillId="2" borderId="6" xfId="0" applyNumberFormat="1" applyFont="1" applyFill="1" applyBorder="1"/>
    <xf numFmtId="0" fontId="13" fillId="0" borderId="15" xfId="0" applyFont="1" applyBorder="1"/>
    <xf numFmtId="49" fontId="13" fillId="0" borderId="16" xfId="0" applyNumberFormat="1" applyFont="1" applyBorder="1"/>
    <xf numFmtId="2" fontId="13" fillId="0" borderId="17" xfId="0" applyNumberFormat="1" applyFont="1" applyBorder="1"/>
    <xf numFmtId="168" fontId="13" fillId="0" borderId="17" xfId="0" applyNumberFormat="1" applyFont="1" applyBorder="1"/>
    <xf numFmtId="169" fontId="13" fillId="0" borderId="18" xfId="0" applyNumberFormat="1" applyFont="1" applyBorder="1"/>
    <xf numFmtId="0" fontId="14" fillId="0" borderId="19" xfId="0" applyFont="1" applyBorder="1"/>
    <xf numFmtId="49" fontId="14" fillId="0" borderId="20" xfId="0" applyNumberFormat="1" applyFont="1" applyBorder="1"/>
    <xf numFmtId="2" fontId="14" fillId="0" borderId="21" xfId="0" applyNumberFormat="1" applyFont="1" applyBorder="1"/>
    <xf numFmtId="168" fontId="14" fillId="0" borderId="21" xfId="0" applyNumberFormat="1" applyFont="1" applyBorder="1"/>
    <xf numFmtId="169" fontId="14" fillId="0" borderId="22" xfId="0" applyNumberFormat="1" applyFont="1" applyBorder="1"/>
    <xf numFmtId="0" fontId="14" fillId="0" borderId="0" xfId="0" applyFont="1"/>
    <xf numFmtId="166" fontId="14" fillId="0" borderId="0" xfId="0" applyNumberFormat="1" applyFont="1"/>
    <xf numFmtId="4" fontId="14" fillId="0" borderId="0" xfId="0" applyNumberFormat="1" applyFont="1"/>
    <xf numFmtId="0" fontId="16" fillId="2" borderId="0" xfId="0" applyFont="1" applyFill="1" applyAlignment="1">
      <alignment vertical="center"/>
    </xf>
    <xf numFmtId="166" fontId="16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0" fontId="17" fillId="0" borderId="23" xfId="0" applyFont="1" applyBorder="1"/>
    <xf numFmtId="0" fontId="17" fillId="0" borderId="0" xfId="0" applyFont="1" applyBorder="1"/>
    <xf numFmtId="166" fontId="17" fillId="0" borderId="0" xfId="0" applyNumberFormat="1" applyFont="1" applyBorder="1"/>
    <xf numFmtId="4" fontId="17" fillId="0" borderId="0" xfId="0" applyNumberFormat="1" applyFont="1" applyBorder="1"/>
    <xf numFmtId="0" fontId="17" fillId="0" borderId="0" xfId="0" applyFont="1"/>
    <xf numFmtId="0" fontId="15" fillId="0" borderId="19" xfId="0" applyFont="1" applyBorder="1"/>
    <xf numFmtId="49" fontId="15" fillId="0" borderId="21" xfId="0" applyNumberFormat="1" applyFont="1" applyBorder="1"/>
    <xf numFmtId="166" fontId="15" fillId="0" borderId="21" xfId="0" applyNumberFormat="1" applyFont="1" applyBorder="1"/>
    <xf numFmtId="4" fontId="15" fillId="0" borderId="21" xfId="0" applyNumberFormat="1" applyFont="1" applyBorder="1"/>
    <xf numFmtId="0" fontId="18" fillId="2" borderId="23" xfId="0" applyFont="1" applyFill="1" applyBorder="1"/>
    <xf numFmtId="49" fontId="18" fillId="2" borderId="0" xfId="0" applyNumberFormat="1" applyFont="1" applyFill="1" applyBorder="1"/>
    <xf numFmtId="166" fontId="18" fillId="2" borderId="0" xfId="0" applyNumberFormat="1" applyFont="1" applyFill="1" applyBorder="1"/>
    <xf numFmtId="4" fontId="18" fillId="2" borderId="0" xfId="0" applyNumberFormat="1" applyFont="1" applyFill="1" applyBorder="1"/>
    <xf numFmtId="0" fontId="18" fillId="0" borderId="0" xfId="0" applyFont="1"/>
    <xf numFmtId="0" fontId="17" fillId="0" borderId="24" xfId="0" applyFont="1" applyBorder="1"/>
    <xf numFmtId="49" fontId="17" fillId="0" borderId="16" xfId="0" applyNumberFormat="1" applyFont="1" applyBorder="1"/>
    <xf numFmtId="166" fontId="17" fillId="0" borderId="16" xfId="0" applyNumberFormat="1" applyFont="1" applyBorder="1"/>
    <xf numFmtId="4" fontId="17" fillId="0" borderId="16" xfId="0" applyNumberFormat="1" applyFont="1" applyBorder="1"/>
    <xf numFmtId="0" fontId="15" fillId="0" borderId="7" xfId="0" applyFont="1" applyBorder="1"/>
    <xf numFmtId="49" fontId="15" fillId="0" borderId="9" xfId="0" applyNumberFormat="1" applyFont="1" applyBorder="1"/>
    <xf numFmtId="166" fontId="15" fillId="0" borderId="9" xfId="0" applyNumberFormat="1" applyFont="1" applyBorder="1"/>
    <xf numFmtId="4" fontId="15" fillId="0" borderId="9" xfId="0" applyNumberFormat="1" applyFont="1" applyBorder="1"/>
    <xf numFmtId="0" fontId="18" fillId="2" borderId="25" xfId="0" applyFont="1" applyFill="1" applyBorder="1"/>
    <xf numFmtId="0" fontId="18" fillId="2" borderId="26" xfId="0" applyFont="1" applyFill="1" applyBorder="1"/>
    <xf numFmtId="166" fontId="18" fillId="2" borderId="26" xfId="0" applyNumberFormat="1" applyFont="1" applyFill="1" applyBorder="1"/>
    <xf numFmtId="4" fontId="18" fillId="2" borderId="26" xfId="0" applyNumberFormat="1" applyFont="1" applyFill="1" applyBorder="1"/>
    <xf numFmtId="166" fontId="15" fillId="0" borderId="0" xfId="0" applyNumberFormat="1" applyFont="1"/>
    <xf numFmtId="4" fontId="15" fillId="0" borderId="0" xfId="0" applyNumberFormat="1" applyFont="1"/>
    <xf numFmtId="164" fontId="6" fillId="0" borderId="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6" fillId="0" borderId="27" xfId="0" applyFont="1" applyBorder="1"/>
    <xf numFmtId="0" fontId="6" fillId="0" borderId="27" xfId="0" applyFont="1" applyBorder="1" applyAlignment="1">
      <alignment horizontal="center"/>
    </xf>
    <xf numFmtId="164" fontId="6" fillId="0" borderId="27" xfId="0" applyNumberFormat="1" applyFont="1" applyBorder="1" applyAlignment="1">
      <alignment horizontal="right"/>
    </xf>
    <xf numFmtId="167" fontId="0" fillId="0" borderId="0" xfId="0" applyNumberFormat="1"/>
    <xf numFmtId="0" fontId="6" fillId="0" borderId="1" xfId="0" applyFont="1" applyBorder="1" applyAlignment="1">
      <alignment horizontal="justify" vertical="center"/>
    </xf>
    <xf numFmtId="49" fontId="15" fillId="0" borderId="9" xfId="0" applyNumberFormat="1" applyFont="1" applyBorder="1" applyAlignment="1">
      <alignment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168" fontId="13" fillId="0" borderId="29" xfId="0" applyNumberFormat="1" applyFont="1" applyBorder="1" applyAlignment="1">
      <alignment horizontal="center"/>
    </xf>
    <xf numFmtId="169" fontId="13" fillId="0" borderId="30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66" fontId="15" fillId="0" borderId="29" xfId="0" applyNumberFormat="1" applyFont="1" applyBorder="1" applyAlignment="1">
      <alignment horizontal="center"/>
    </xf>
    <xf numFmtId="4" fontId="15" fillId="0" borderId="29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7" fontId="19" fillId="0" borderId="0" xfId="0" applyNumberFormat="1" applyFont="1" applyAlignment="1">
      <alignment horizontal="right"/>
    </xf>
    <xf numFmtId="0" fontId="19" fillId="0" borderId="0" xfId="0" applyFont="1"/>
    <xf numFmtId="0" fontId="13" fillId="2" borderId="4" xfId="0" applyNumberFormat="1" applyFont="1" applyFill="1" applyBorder="1"/>
    <xf numFmtId="49" fontId="13" fillId="0" borderId="8" xfId="0" applyNumberFormat="1" applyFont="1" applyBorder="1"/>
    <xf numFmtId="49" fontId="15" fillId="0" borderId="21" xfId="0" applyNumberFormat="1" applyFont="1" applyBorder="1"/>
    <xf numFmtId="166" fontId="15" fillId="0" borderId="21" xfId="0" applyNumberFormat="1" applyFont="1" applyBorder="1"/>
    <xf numFmtId="4" fontId="15" fillId="0" borderId="21" xfId="0" applyNumberFormat="1" applyFont="1" applyBorder="1"/>
    <xf numFmtId="0" fontId="17" fillId="0" borderId="24" xfId="0" applyFont="1" applyBorder="1"/>
    <xf numFmtId="4" fontId="18" fillId="2" borderId="0" xfId="0" applyNumberFormat="1" applyFont="1" applyFill="1" applyBorder="1" applyProtection="1">
      <protection/>
    </xf>
    <xf numFmtId="4" fontId="17" fillId="0" borderId="16" xfId="0" applyNumberFormat="1" applyFont="1" applyBorder="1" applyProtection="1">
      <protection/>
    </xf>
    <xf numFmtId="4" fontId="18" fillId="2" borderId="0" xfId="23" applyNumberFormat="1" applyFont="1" applyFill="1" applyBorder="1" applyProtection="1">
      <alignment/>
      <protection/>
    </xf>
    <xf numFmtId="4" fontId="17" fillId="0" borderId="16" xfId="23" applyNumberFormat="1" applyFont="1" applyBorder="1" applyProtection="1">
      <alignment/>
      <protection/>
    </xf>
    <xf numFmtId="4" fontId="18" fillId="2" borderId="26" xfId="23" applyNumberFormat="1" applyFont="1" applyFill="1" applyBorder="1" applyProtection="1">
      <alignment/>
      <protection/>
    </xf>
    <xf numFmtId="4" fontId="15" fillId="0" borderId="0" xfId="23" applyNumberFormat="1" applyFont="1" applyProtection="1">
      <alignment/>
      <protection/>
    </xf>
    <xf numFmtId="49" fontId="15" fillId="0" borderId="21" xfId="0" applyNumberFormat="1" applyFont="1" applyBorder="1" applyAlignment="1">
      <alignment wrapText="1"/>
    </xf>
    <xf numFmtId="4" fontId="15" fillId="3" borderId="21" xfId="0" applyNumberFormat="1" applyFont="1" applyFill="1" applyBorder="1" applyProtection="1">
      <protection locked="0"/>
    </xf>
    <xf numFmtId="4" fontId="15" fillId="3" borderId="9" xfId="23" applyNumberFormat="1" applyFont="1" applyFill="1" applyBorder="1" applyProtection="1">
      <alignment/>
      <protection locked="0"/>
    </xf>
    <xf numFmtId="4" fontId="15" fillId="3" borderId="21" xfId="23" applyNumberFormat="1" applyFont="1" applyFill="1" applyBorder="1" applyProtection="1">
      <alignment/>
      <protection locked="0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164" fontId="6" fillId="3" borderId="2" xfId="0" applyNumberFormat="1" applyFont="1" applyFill="1" applyBorder="1" applyAlignment="1" applyProtection="1">
      <alignment horizontal="right"/>
      <protection locked="0"/>
    </xf>
    <xf numFmtId="164" fontId="6" fillId="3" borderId="27" xfId="0" applyNumberFormat="1" applyFont="1" applyFill="1" applyBorder="1" applyAlignment="1" applyProtection="1">
      <alignment horizontal="right"/>
      <protection locked="0"/>
    </xf>
    <xf numFmtId="49" fontId="2" fillId="3" borderId="0" xfId="0" applyNumberFormat="1" applyFont="1" applyFill="1" applyAlignment="1" applyProtection="1">
      <alignment horizontal="right" wrapText="1"/>
      <protection locked="0"/>
    </xf>
    <xf numFmtId="167" fontId="19" fillId="3" borderId="0" xfId="23" applyNumberFormat="1" applyFont="1" applyFill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" fontId="2" fillId="0" borderId="32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49" fontId="2" fillId="0" borderId="0" xfId="20" applyNumberFormat="1" applyFont="1" applyBorder="1" applyAlignment="1" applyProtection="1">
      <alignment horizontal="right" wrapText="1"/>
      <protection/>
    </xf>
    <xf numFmtId="1" fontId="2" fillId="0" borderId="27" xfId="0" applyNumberFormat="1" applyFont="1" applyBorder="1" applyAlignment="1" applyProtection="1">
      <alignment horizontal="right" wrapText="1"/>
      <protection/>
    </xf>
    <xf numFmtId="4" fontId="2" fillId="0" borderId="0" xfId="0" applyNumberFormat="1" applyFont="1" applyBorder="1" applyAlignment="1" applyProtection="1">
      <alignment horizontal="right" wrapText="1"/>
      <protection/>
    </xf>
    <xf numFmtId="0" fontId="2" fillId="0" borderId="27" xfId="0" applyFont="1" applyBorder="1" applyAlignment="1" applyProtection="1">
      <alignment horizontal="right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1" fontId="2" fillId="0" borderId="27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wrapText="1"/>
      <protection/>
    </xf>
    <xf numFmtId="49" fontId="2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 applyProtection="1">
      <alignment wrapText="1"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49" fontId="5" fillId="0" borderId="0" xfId="0" applyNumberFormat="1" applyFont="1" applyFill="1" applyAlignment="1" applyProtection="1">
      <alignment horizontal="right" wrapText="1"/>
      <protection/>
    </xf>
    <xf numFmtId="0" fontId="5" fillId="0" borderId="27" xfId="0" applyFont="1" applyFill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2" fontId="2" fillId="0" borderId="35" xfId="0" applyNumberFormat="1" applyFont="1" applyBorder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 wrapText="1"/>
      <protection/>
    </xf>
    <xf numFmtId="0" fontId="4" fillId="0" borderId="35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wrapText="1"/>
      <protection/>
    </xf>
    <xf numFmtId="49" fontId="2" fillId="0" borderId="36" xfId="0" applyNumberFormat="1" applyFont="1" applyBorder="1" applyAlignment="1" applyProtection="1">
      <alignment horizontal="right" wrapText="1"/>
      <protection/>
    </xf>
    <xf numFmtId="0" fontId="2" fillId="0" borderId="2" xfId="0" applyFont="1" applyBorder="1" applyAlignment="1" applyProtection="1">
      <alignment horizontal="right" wrapText="1"/>
      <protection/>
    </xf>
    <xf numFmtId="4" fontId="2" fillId="0" borderId="36" xfId="0" applyNumberFormat="1" applyFont="1" applyBorder="1" applyAlignment="1" applyProtection="1">
      <alignment horizontal="right"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36" xfId="0" applyFont="1" applyFill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2" fillId="0" borderId="0" xfId="0" applyNumberFormat="1" applyFont="1" applyAlignment="1" applyProtection="1">
      <alignment horizontal="right" vertical="center" wrapText="1"/>
      <protection/>
    </xf>
    <xf numFmtId="0" fontId="2" fillId="0" borderId="27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center" wrapText="1"/>
      <protection/>
    </xf>
    <xf numFmtId="0" fontId="2" fillId="0" borderId="35" xfId="0" applyFont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wrapText="1"/>
      <protection/>
    </xf>
    <xf numFmtId="49" fontId="2" fillId="0" borderId="4" xfId="0" applyNumberFormat="1" applyFont="1" applyBorder="1" applyAlignment="1" applyProtection="1">
      <alignment horizontal="right" wrapText="1"/>
      <protection/>
    </xf>
    <xf numFmtId="0" fontId="2" fillId="0" borderId="35" xfId="0" applyFont="1" applyBorder="1" applyAlignment="1" applyProtection="1">
      <alignment horizontal="right" wrapText="1"/>
      <protection/>
    </xf>
    <xf numFmtId="4" fontId="2" fillId="0" borderId="4" xfId="0" applyNumberFormat="1" applyFont="1" applyBorder="1" applyAlignment="1" applyProtection="1">
      <alignment horizontal="right" wrapText="1"/>
      <protection/>
    </xf>
    <xf numFmtId="0" fontId="2" fillId="0" borderId="38" xfId="0" applyFont="1" applyBorder="1" applyAlignment="1" applyProtection="1">
      <alignment wrapText="1"/>
      <protection/>
    </xf>
    <xf numFmtId="0" fontId="2" fillId="0" borderId="4" xfId="0" applyFont="1" applyFill="1" applyBorder="1" applyAlignment="1" applyProtection="1">
      <alignment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2" fillId="0" borderId="39" xfId="0" applyFont="1" applyBorder="1" applyAlignment="1" applyProtection="1">
      <alignment horizontal="right" vertical="center" wrapText="1"/>
      <protection/>
    </xf>
    <xf numFmtId="4" fontId="4" fillId="0" borderId="40" xfId="0" applyNumberFormat="1" applyFont="1" applyBorder="1" applyAlignment="1" applyProtection="1">
      <alignment horizontal="right" vertical="center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2" fillId="0" borderId="39" xfId="0" applyFont="1" applyBorder="1" applyAlignment="1" applyProtection="1">
      <alignment horizontal="right" wrapText="1"/>
      <protection/>
    </xf>
    <xf numFmtId="4" fontId="4" fillId="0" borderId="41" xfId="0" applyNumberFormat="1" applyFont="1" applyBorder="1" applyAlignment="1" applyProtection="1">
      <alignment horizontal="right" wrapText="1"/>
      <protection/>
    </xf>
    <xf numFmtId="4" fontId="4" fillId="0" borderId="27" xfId="0" applyNumberFormat="1" applyFont="1" applyBorder="1" applyAlignment="1" applyProtection="1">
      <alignment horizontal="right" wrapText="1"/>
      <protection/>
    </xf>
    <xf numFmtId="0" fontId="4" fillId="0" borderId="0" xfId="0" applyFont="1" applyFill="1" applyAlignment="1" applyProtection="1">
      <alignment wrapText="1"/>
      <protection/>
    </xf>
    <xf numFmtId="0" fontId="2" fillId="0" borderId="38" xfId="0" applyFont="1" applyFill="1" applyBorder="1" applyAlignment="1" applyProtection="1">
      <alignment wrapText="1"/>
      <protection/>
    </xf>
    <xf numFmtId="0" fontId="2" fillId="0" borderId="27" xfId="0" applyFont="1" applyFill="1" applyBorder="1" applyAlignment="1" applyProtection="1">
      <alignment wrapText="1"/>
      <protection/>
    </xf>
    <xf numFmtId="49" fontId="2" fillId="0" borderId="27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wrapText="1"/>
      <protection/>
    </xf>
    <xf numFmtId="4" fontId="2" fillId="0" borderId="27" xfId="0" applyNumberFormat="1" applyFont="1" applyBorder="1" applyAlignment="1" applyProtection="1">
      <alignment horizontal="right" wrapText="1"/>
      <protection/>
    </xf>
    <xf numFmtId="0" fontId="2" fillId="0" borderId="42" xfId="0" applyFont="1" applyBorder="1" applyAlignment="1" applyProtection="1">
      <alignment horizontal="right" wrapText="1"/>
      <protection/>
    </xf>
    <xf numFmtId="0" fontId="2" fillId="0" borderId="36" xfId="0" applyFont="1" applyBorder="1" applyAlignment="1" applyProtection="1">
      <alignment horizontal="center" wrapText="1"/>
      <protection/>
    </xf>
    <xf numFmtId="0" fontId="2" fillId="0" borderId="2" xfId="0" applyFont="1" applyFill="1" applyBorder="1" applyAlignment="1" applyProtection="1">
      <alignment wrapText="1"/>
      <protection/>
    </xf>
    <xf numFmtId="49" fontId="2" fillId="0" borderId="27" xfId="0" applyNumberFormat="1" applyFont="1" applyBorder="1" applyAlignment="1" applyProtection="1">
      <alignment horizontal="right" wrapText="1"/>
      <protection/>
    </xf>
    <xf numFmtId="49" fontId="2" fillId="0" borderId="2" xfId="0" applyNumberFormat="1" applyFont="1" applyBorder="1" applyAlignment="1" applyProtection="1">
      <alignment horizontal="right" wrapText="1"/>
      <protection/>
    </xf>
    <xf numFmtId="0" fontId="2" fillId="0" borderId="36" xfId="0" applyFont="1" applyBorder="1" applyAlignment="1" applyProtection="1">
      <alignment horizontal="right" wrapText="1"/>
      <protection/>
    </xf>
    <xf numFmtId="4" fontId="2" fillId="0" borderId="2" xfId="0" applyNumberFormat="1" applyFont="1" applyBorder="1" applyAlignment="1" applyProtection="1">
      <alignment horizontal="right" wrapText="1"/>
      <protection/>
    </xf>
    <xf numFmtId="0" fontId="2" fillId="0" borderId="43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27" xfId="0" applyFont="1" applyFill="1" applyBorder="1" applyAlignment="1" applyProtection="1">
      <alignment horizontal="left" wrapText="1"/>
      <protection/>
    </xf>
    <xf numFmtId="0" fontId="2" fillId="0" borderId="44" xfId="0" applyFont="1" applyBorder="1" applyAlignment="1" applyProtection="1">
      <alignment horizontal="center" wrapText="1"/>
      <protection/>
    </xf>
    <xf numFmtId="49" fontId="2" fillId="0" borderId="44" xfId="0" applyNumberFormat="1" applyFont="1" applyBorder="1" applyAlignment="1" applyProtection="1">
      <alignment horizontal="right" wrapText="1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wrapText="1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wrapText="1"/>
      <protection/>
    </xf>
    <xf numFmtId="0" fontId="2" fillId="0" borderId="27" xfId="0" applyFont="1" applyFill="1" applyBorder="1" applyAlignment="1" applyProtection="1">
      <alignment horizontal="center" wrapText="1"/>
      <protection/>
    </xf>
    <xf numFmtId="0" fontId="2" fillId="0" borderId="27" xfId="0" applyFont="1" applyFill="1" applyBorder="1" applyAlignment="1" applyProtection="1">
      <alignment horizontal="right" wrapText="1"/>
      <protection/>
    </xf>
    <xf numFmtId="4" fontId="2" fillId="0" borderId="27" xfId="0" applyNumberFormat="1" applyFont="1" applyFill="1" applyBorder="1" applyAlignment="1" applyProtection="1">
      <alignment horizontal="right" wrapText="1"/>
      <protection/>
    </xf>
    <xf numFmtId="165" fontId="2" fillId="0" borderId="27" xfId="0" applyNumberFormat="1" applyFont="1" applyBorder="1" applyAlignment="1" applyProtection="1">
      <alignment horizontal="right" wrapText="1"/>
      <protection/>
    </xf>
    <xf numFmtId="2" fontId="2" fillId="0" borderId="27" xfId="0" applyNumberFormat="1" applyFont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44" xfId="0" applyFont="1" applyFill="1" applyBorder="1" applyAlignment="1" applyProtection="1">
      <alignment horizontal="center" wrapText="1"/>
      <protection/>
    </xf>
    <xf numFmtId="0" fontId="2" fillId="0" borderId="27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0" fontId="2" fillId="0" borderId="35" xfId="0" applyFont="1" applyBorder="1" applyAlignment="1" applyProtection="1">
      <alignment wrapText="1"/>
      <protection/>
    </xf>
    <xf numFmtId="164" fontId="2" fillId="0" borderId="0" xfId="0" applyNumberFormat="1" applyFont="1" applyAlignment="1" applyProtection="1">
      <alignment horizontal="right"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horizontal="center" wrapText="1"/>
      <protection/>
    </xf>
    <xf numFmtId="4" fontId="2" fillId="0" borderId="0" xfId="0" applyNumberFormat="1" applyFont="1" applyAlignment="1" applyProtection="1">
      <alignment horizontal="right" wrapText="1"/>
      <protection/>
    </xf>
    <xf numFmtId="0" fontId="2" fillId="3" borderId="0" xfId="0" applyFont="1" applyFill="1" applyAlignment="1" applyProtection="1">
      <alignment horizontal="right" wrapText="1"/>
      <protection locked="0"/>
    </xf>
    <xf numFmtId="0" fontId="2" fillId="3" borderId="44" xfId="0" applyFont="1" applyFill="1" applyBorder="1" applyAlignment="1" applyProtection="1">
      <alignment horizontal="right" wrapText="1"/>
      <protection locked="0"/>
    </xf>
    <xf numFmtId="0" fontId="2" fillId="3" borderId="27" xfId="0" applyFont="1" applyFill="1" applyBorder="1" applyAlignment="1" applyProtection="1">
      <alignment horizontal="right"/>
      <protection locked="0"/>
    </xf>
    <xf numFmtId="49" fontId="2" fillId="3" borderId="27" xfId="0" applyNumberFormat="1" applyFont="1" applyFill="1" applyBorder="1" applyAlignment="1" applyProtection="1">
      <alignment horizontal="right" wrapText="1"/>
      <protection locked="0"/>
    </xf>
    <xf numFmtId="0" fontId="2" fillId="3" borderId="27" xfId="0" applyFont="1" applyFill="1" applyBorder="1" applyAlignment="1" applyProtection="1">
      <alignment horizontal="right" wrapText="1"/>
      <protection locked="0"/>
    </xf>
    <xf numFmtId="0" fontId="2" fillId="3" borderId="0" xfId="0" applyFont="1" applyFill="1" applyBorder="1" applyAlignment="1" applyProtection="1">
      <alignment horizontal="right" wrapText="1"/>
      <protection locked="0"/>
    </xf>
    <xf numFmtId="0" fontId="2" fillId="3" borderId="2" xfId="0" applyFont="1" applyFill="1" applyBorder="1" applyAlignment="1" applyProtection="1">
      <alignment horizontal="right" wrapText="1"/>
      <protection locked="0"/>
    </xf>
    <xf numFmtId="0" fontId="2" fillId="3" borderId="35" xfId="0" applyFont="1" applyFill="1" applyBorder="1" applyAlignment="1" applyProtection="1">
      <alignment horizontal="right" wrapText="1"/>
      <protection locked="0"/>
    </xf>
    <xf numFmtId="0" fontId="2" fillId="3" borderId="34" xfId="0" applyFont="1" applyFill="1" applyBorder="1" applyAlignment="1" applyProtection="1">
      <alignment horizontal="right" vertical="center" wrapText="1"/>
      <protection locked="0"/>
    </xf>
    <xf numFmtId="0" fontId="2" fillId="3" borderId="34" xfId="0" applyFont="1" applyFill="1" applyBorder="1" applyAlignment="1" applyProtection="1">
      <alignment horizontal="right" wrapText="1"/>
      <protection locked="0"/>
    </xf>
    <xf numFmtId="0" fontId="2" fillId="3" borderId="42" xfId="0" applyFont="1" applyFill="1" applyBorder="1" applyAlignment="1" applyProtection="1">
      <alignment horizontal="right" wrapText="1"/>
      <protection locked="0"/>
    </xf>
    <xf numFmtId="0" fontId="2" fillId="3" borderId="43" xfId="0" applyFont="1" applyFill="1" applyBorder="1" applyAlignment="1" applyProtection="1">
      <alignment horizontal="right" wrapText="1"/>
      <protection locked="0"/>
    </xf>
    <xf numFmtId="0" fontId="2" fillId="3" borderId="45" xfId="0" applyFont="1" applyFill="1" applyBorder="1" applyAlignment="1" applyProtection="1">
      <alignment horizontal="right" wrapText="1"/>
      <protection locked="0"/>
    </xf>
    <xf numFmtId="0" fontId="2" fillId="3" borderId="46" xfId="0" applyFont="1" applyFill="1" applyBorder="1" applyAlignment="1" applyProtection="1">
      <alignment horizontal="right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  <cellStyle name="měny" xfId="21"/>
    <cellStyle name="norm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tabSelected="1" workbookViewId="0" topLeftCell="A1">
      <pane ySplit="1" topLeftCell="A2" activePane="bottomLeft" state="frozen"/>
      <selection pane="bottomLeft" activeCell="C3" sqref="C3"/>
    </sheetView>
  </sheetViews>
  <sheetFormatPr defaultColWidth="9.33203125" defaultRowHeight="15" customHeight="1"/>
  <cols>
    <col min="1" max="1" width="7.5" style="160" customWidth="1"/>
    <col min="2" max="2" width="22.16015625" style="256" customWidth="1"/>
    <col min="3" max="3" width="53.66015625" style="170" customWidth="1"/>
    <col min="4" max="4" width="9.66015625" style="160" customWidth="1"/>
    <col min="5" max="5" width="15.66015625" style="177" customWidth="1"/>
    <col min="6" max="6" width="17.66015625" style="219" customWidth="1"/>
    <col min="7" max="7" width="27.33203125" style="257" customWidth="1"/>
    <col min="8" max="8" width="39" style="221" customWidth="1"/>
    <col min="9" max="9" width="5.5" style="170" hidden="1" customWidth="1"/>
    <col min="10" max="10" width="14.5" style="170" customWidth="1"/>
    <col min="11" max="11" width="9.33203125" style="171" customWidth="1"/>
    <col min="12" max="16384" width="9.33203125" style="170" customWidth="1"/>
  </cols>
  <sheetData>
    <row r="1" spans="1:11" s="160" customFormat="1" ht="24" customHeight="1" thickBot="1">
      <c r="A1" s="155" t="s">
        <v>5</v>
      </c>
      <c r="B1" s="156" t="s">
        <v>6</v>
      </c>
      <c r="C1" s="156" t="s">
        <v>7</v>
      </c>
      <c r="D1" s="156" t="s">
        <v>8</v>
      </c>
      <c r="E1" s="157" t="s">
        <v>0</v>
      </c>
      <c r="F1" s="156" t="s">
        <v>9</v>
      </c>
      <c r="G1" s="158" t="s">
        <v>10</v>
      </c>
      <c r="H1" s="156" t="s">
        <v>1</v>
      </c>
      <c r="I1" s="159"/>
      <c r="K1" s="161"/>
    </row>
    <row r="2" spans="1:9" ht="15" customHeight="1">
      <c r="A2" s="162"/>
      <c r="B2" s="163"/>
      <c r="C2" s="164"/>
      <c r="D2" s="163"/>
      <c r="E2" s="165"/>
      <c r="F2" s="166"/>
      <c r="G2" s="167"/>
      <c r="H2" s="262"/>
      <c r="I2" s="169"/>
    </row>
    <row r="3" spans="1:9" ht="15" customHeight="1">
      <c r="A3" s="162"/>
      <c r="B3" s="163"/>
      <c r="C3" s="164"/>
      <c r="D3" s="163"/>
      <c r="E3" s="165"/>
      <c r="F3" s="166"/>
      <c r="G3" s="167"/>
      <c r="H3" s="262"/>
      <c r="I3" s="172"/>
    </row>
    <row r="4" spans="1:9" ht="15" customHeight="1">
      <c r="A4" s="162"/>
      <c r="B4" s="163"/>
      <c r="C4" s="164"/>
      <c r="D4" s="163"/>
      <c r="E4" s="165"/>
      <c r="F4" s="166"/>
      <c r="G4" s="167"/>
      <c r="H4" s="262"/>
      <c r="I4" s="172"/>
    </row>
    <row r="5" spans="1:9" ht="15" customHeight="1">
      <c r="A5" s="163"/>
      <c r="B5" s="163"/>
      <c r="C5" s="173" t="s">
        <v>71</v>
      </c>
      <c r="D5" s="174"/>
      <c r="E5" s="175"/>
      <c r="F5" s="168"/>
      <c r="G5" s="167"/>
      <c r="H5" s="262"/>
      <c r="I5" s="172"/>
    </row>
    <row r="6" spans="1:9" ht="15" customHeight="1">
      <c r="A6" s="163"/>
      <c r="B6" s="163"/>
      <c r="C6" s="176" t="s">
        <v>298</v>
      </c>
      <c r="D6" s="174"/>
      <c r="E6" s="175"/>
      <c r="F6" s="168"/>
      <c r="G6" s="167"/>
      <c r="H6" s="262"/>
      <c r="I6" s="172"/>
    </row>
    <row r="7" spans="1:9" ht="15" customHeight="1">
      <c r="A7" s="163"/>
      <c r="B7" s="163"/>
      <c r="C7" s="164" t="s">
        <v>299</v>
      </c>
      <c r="D7" s="163"/>
      <c r="F7" s="168"/>
      <c r="G7" s="167"/>
      <c r="H7" s="262"/>
      <c r="I7" s="172"/>
    </row>
    <row r="8" spans="1:9" ht="15" customHeight="1">
      <c r="A8" s="163"/>
      <c r="B8" s="163"/>
      <c r="C8" s="164"/>
      <c r="D8" s="163"/>
      <c r="F8" s="168"/>
      <c r="G8" s="167"/>
      <c r="H8" s="262"/>
      <c r="I8" s="172"/>
    </row>
    <row r="9" spans="1:9" ht="15" customHeight="1">
      <c r="A9" s="163"/>
      <c r="B9" s="163"/>
      <c r="C9" s="178"/>
      <c r="D9" s="163"/>
      <c r="F9" s="168"/>
      <c r="G9" s="167"/>
      <c r="H9" s="262"/>
      <c r="I9" s="172"/>
    </row>
    <row r="10" spans="1:9" ht="15" customHeight="1">
      <c r="A10" s="163"/>
      <c r="B10" s="163"/>
      <c r="D10" s="179"/>
      <c r="E10" s="180"/>
      <c r="F10" s="181"/>
      <c r="G10" s="167"/>
      <c r="H10" s="262"/>
      <c r="I10" s="172"/>
    </row>
    <row r="11" spans="1:9" ht="15" customHeight="1">
      <c r="A11" s="163"/>
      <c r="B11" s="163"/>
      <c r="C11" s="173" t="s">
        <v>72</v>
      </c>
      <c r="D11" s="163"/>
      <c r="F11" s="168"/>
      <c r="G11" s="167"/>
      <c r="H11" s="262"/>
      <c r="I11" s="172"/>
    </row>
    <row r="12" spans="1:9" ht="15" customHeight="1">
      <c r="A12" s="163"/>
      <c r="B12" s="163"/>
      <c r="C12" s="164"/>
      <c r="D12" s="163"/>
      <c r="F12" s="168"/>
      <c r="G12" s="167"/>
      <c r="H12" s="262"/>
      <c r="I12" s="172"/>
    </row>
    <row r="13" spans="1:9" ht="15" customHeight="1">
      <c r="A13" s="163"/>
      <c r="B13" s="163"/>
      <c r="C13" s="178"/>
      <c r="D13" s="163"/>
      <c r="F13" s="168"/>
      <c r="G13" s="167"/>
      <c r="H13" s="262"/>
      <c r="I13" s="172"/>
    </row>
    <row r="14" spans="1:9" ht="15" customHeight="1">
      <c r="A14" s="163"/>
      <c r="B14" s="163"/>
      <c r="C14" s="178"/>
      <c r="D14" s="163"/>
      <c r="F14" s="168"/>
      <c r="G14" s="167"/>
      <c r="H14" s="262"/>
      <c r="I14" s="172"/>
    </row>
    <row r="15" spans="1:9" ht="15" customHeight="1">
      <c r="A15" s="163"/>
      <c r="B15" s="163"/>
      <c r="D15" s="163"/>
      <c r="F15" s="168"/>
      <c r="G15" s="167"/>
      <c r="H15" s="262"/>
      <c r="I15" s="172"/>
    </row>
    <row r="16" spans="1:9" ht="15" customHeight="1">
      <c r="A16" s="163"/>
      <c r="B16" s="163"/>
      <c r="D16" s="163"/>
      <c r="F16" s="168"/>
      <c r="G16" s="167"/>
      <c r="H16" s="262"/>
      <c r="I16" s="172"/>
    </row>
    <row r="17" spans="1:9" ht="15" customHeight="1" thickBot="1">
      <c r="A17" s="163"/>
      <c r="B17" s="163"/>
      <c r="C17" s="182" t="s">
        <v>239</v>
      </c>
      <c r="D17" s="163"/>
      <c r="F17" s="168"/>
      <c r="G17" s="167"/>
      <c r="H17" s="262"/>
      <c r="I17" s="172"/>
    </row>
    <row r="18" spans="1:9" ht="15" customHeight="1">
      <c r="A18" s="163"/>
      <c r="B18" s="163"/>
      <c r="C18" s="183"/>
      <c r="D18" s="163"/>
      <c r="F18" s="168"/>
      <c r="G18" s="167"/>
      <c r="H18" s="262"/>
      <c r="I18" s="172"/>
    </row>
    <row r="19" spans="1:9" ht="15" customHeight="1">
      <c r="A19" s="163"/>
      <c r="B19" s="163"/>
      <c r="C19" s="184"/>
      <c r="D19" s="163"/>
      <c r="F19" s="168"/>
      <c r="G19" s="167"/>
      <c r="H19" s="262"/>
      <c r="I19" s="172"/>
    </row>
    <row r="20" spans="1:9" ht="15" customHeight="1">
      <c r="A20" s="163"/>
      <c r="B20" s="163"/>
      <c r="C20" s="182"/>
      <c r="D20" s="163"/>
      <c r="F20" s="168"/>
      <c r="G20" s="167"/>
      <c r="H20" s="262"/>
      <c r="I20" s="172"/>
    </row>
    <row r="21" spans="1:9" ht="15" customHeight="1">
      <c r="A21" s="163"/>
      <c r="B21" s="163"/>
      <c r="C21" s="178"/>
      <c r="D21" s="163"/>
      <c r="F21" s="168"/>
      <c r="G21" s="167"/>
      <c r="H21" s="262"/>
      <c r="I21" s="172"/>
    </row>
    <row r="22" spans="1:9" ht="15" customHeight="1">
      <c r="A22" s="163"/>
      <c r="B22" s="163"/>
      <c r="C22" s="170" t="s">
        <v>297</v>
      </c>
      <c r="D22" s="163"/>
      <c r="F22" s="168"/>
      <c r="G22" s="167"/>
      <c r="H22" s="262"/>
      <c r="I22" s="172"/>
    </row>
    <row r="23" spans="1:9" ht="15" customHeight="1">
      <c r="A23" s="163"/>
      <c r="B23" s="163"/>
      <c r="C23" s="178"/>
      <c r="D23" s="163"/>
      <c r="F23" s="168"/>
      <c r="G23" s="167"/>
      <c r="H23" s="262"/>
      <c r="I23" s="172"/>
    </row>
    <row r="24" spans="1:11" ht="15" customHeight="1">
      <c r="A24" s="163"/>
      <c r="B24" s="163"/>
      <c r="C24" s="178"/>
      <c r="D24" s="163"/>
      <c r="F24" s="168"/>
      <c r="G24" s="167"/>
      <c r="H24" s="262"/>
      <c r="I24" s="172"/>
      <c r="K24" s="170"/>
    </row>
    <row r="25" spans="1:9" ht="15" customHeight="1">
      <c r="A25" s="163"/>
      <c r="B25" s="163"/>
      <c r="C25" s="178"/>
      <c r="D25" s="163"/>
      <c r="F25" s="168"/>
      <c r="G25" s="167"/>
      <c r="H25" s="262"/>
      <c r="I25" s="172"/>
    </row>
    <row r="26" spans="1:9" ht="15" customHeight="1">
      <c r="A26" s="163"/>
      <c r="B26" s="163"/>
      <c r="C26" s="178"/>
      <c r="D26" s="163"/>
      <c r="F26" s="168"/>
      <c r="G26" s="167"/>
      <c r="H26" s="262"/>
      <c r="I26" s="172"/>
    </row>
    <row r="27" spans="1:9" ht="15" customHeight="1">
      <c r="A27" s="163"/>
      <c r="B27" s="163"/>
      <c r="D27" s="163"/>
      <c r="F27" s="168"/>
      <c r="G27" s="167"/>
      <c r="H27" s="262"/>
      <c r="I27" s="172"/>
    </row>
    <row r="28" spans="1:9" ht="15" customHeight="1">
      <c r="A28" s="163"/>
      <c r="B28" s="163"/>
      <c r="C28" s="170" t="s">
        <v>300</v>
      </c>
      <c r="D28" s="163"/>
      <c r="F28" s="168"/>
      <c r="G28" s="167"/>
      <c r="H28" s="262"/>
      <c r="I28" s="172"/>
    </row>
    <row r="29" spans="1:9" ht="15" customHeight="1">
      <c r="A29" s="163"/>
      <c r="B29" s="163"/>
      <c r="C29" s="178"/>
      <c r="D29" s="163"/>
      <c r="F29" s="168"/>
      <c r="G29" s="167"/>
      <c r="H29" s="262"/>
      <c r="I29" s="172"/>
    </row>
    <row r="30" spans="1:9" ht="15" customHeight="1">
      <c r="A30" s="163"/>
      <c r="B30" s="163"/>
      <c r="C30" s="178"/>
      <c r="D30" s="163"/>
      <c r="F30" s="168"/>
      <c r="G30" s="167"/>
      <c r="H30" s="262"/>
      <c r="I30" s="172"/>
    </row>
    <row r="31" spans="1:9" ht="15" customHeight="1">
      <c r="A31" s="163"/>
      <c r="B31" s="163"/>
      <c r="C31" s="178"/>
      <c r="D31" s="163"/>
      <c r="F31" s="168"/>
      <c r="G31" s="167"/>
      <c r="H31" s="262"/>
      <c r="I31" s="172"/>
    </row>
    <row r="32" spans="1:9" ht="15" customHeight="1">
      <c r="A32" s="163"/>
      <c r="B32" s="163"/>
      <c r="C32" s="178"/>
      <c r="D32" s="163"/>
      <c r="F32" s="168"/>
      <c r="G32" s="167"/>
      <c r="H32" s="262"/>
      <c r="I32" s="172"/>
    </row>
    <row r="33" spans="1:9" ht="15" customHeight="1">
      <c r="A33" s="163"/>
      <c r="B33" s="163"/>
      <c r="C33" s="170" t="s">
        <v>296</v>
      </c>
      <c r="D33" s="163"/>
      <c r="F33" s="168"/>
      <c r="G33" s="167"/>
      <c r="H33" s="262"/>
      <c r="I33" s="172"/>
    </row>
    <row r="34" spans="1:11" ht="15" customHeight="1">
      <c r="A34" s="163"/>
      <c r="B34" s="163"/>
      <c r="D34" s="163"/>
      <c r="F34" s="168"/>
      <c r="G34" s="167"/>
      <c r="H34" s="262"/>
      <c r="I34" s="172"/>
      <c r="K34" s="170"/>
    </row>
    <row r="35" spans="1:11" ht="15" customHeight="1">
      <c r="A35" s="163"/>
      <c r="B35" s="163"/>
      <c r="D35" s="163"/>
      <c r="F35" s="168"/>
      <c r="G35" s="167"/>
      <c r="H35" s="262"/>
      <c r="I35" s="172"/>
      <c r="K35" s="170"/>
    </row>
    <row r="36" spans="1:11" ht="15" customHeight="1">
      <c r="A36" s="163"/>
      <c r="B36" s="163"/>
      <c r="D36" s="163"/>
      <c r="F36" s="168"/>
      <c r="G36" s="167"/>
      <c r="H36" s="262"/>
      <c r="I36" s="172"/>
      <c r="K36" s="170"/>
    </row>
    <row r="37" spans="1:11" ht="15" customHeight="1">
      <c r="A37" s="163"/>
      <c r="B37" s="163"/>
      <c r="D37" s="163"/>
      <c r="F37" s="168"/>
      <c r="G37" s="167"/>
      <c r="H37" s="262"/>
      <c r="I37" s="172"/>
      <c r="K37" s="170"/>
    </row>
    <row r="38" spans="1:11" ht="15" customHeight="1">
      <c r="A38" s="163"/>
      <c r="B38" s="163"/>
      <c r="D38" s="163"/>
      <c r="F38" s="168"/>
      <c r="G38" s="167"/>
      <c r="H38" s="262"/>
      <c r="I38" s="172"/>
      <c r="K38" s="170"/>
    </row>
    <row r="39" spans="1:11" ht="15" customHeight="1">
      <c r="A39" s="163"/>
      <c r="B39" s="163"/>
      <c r="D39" s="163"/>
      <c r="F39" s="168"/>
      <c r="G39" s="167"/>
      <c r="H39" s="262"/>
      <c r="I39" s="172"/>
      <c r="K39" s="170"/>
    </row>
    <row r="40" spans="1:11" ht="15" customHeight="1">
      <c r="A40" s="163"/>
      <c r="B40" s="163"/>
      <c r="D40" s="163"/>
      <c r="F40" s="168"/>
      <c r="G40" s="167"/>
      <c r="H40" s="262"/>
      <c r="I40" s="172"/>
      <c r="K40" s="170"/>
    </row>
    <row r="41" spans="1:9" ht="15" customHeight="1">
      <c r="A41" s="163"/>
      <c r="B41" s="163"/>
      <c r="D41" s="163"/>
      <c r="F41" s="168"/>
      <c r="G41" s="167"/>
      <c r="H41" s="262"/>
      <c r="I41" s="172"/>
    </row>
    <row r="42" spans="1:9" ht="15" customHeight="1">
      <c r="A42" s="163"/>
      <c r="B42" s="163"/>
      <c r="D42" s="163"/>
      <c r="F42" s="168"/>
      <c r="G42" s="167"/>
      <c r="H42" s="262"/>
      <c r="I42" s="172"/>
    </row>
    <row r="43" spans="1:9" ht="15" customHeight="1" thickBot="1">
      <c r="A43" s="163"/>
      <c r="B43" s="163"/>
      <c r="C43" s="178" t="s">
        <v>11</v>
      </c>
      <c r="D43" s="163"/>
      <c r="F43" s="168"/>
      <c r="G43" s="167"/>
      <c r="H43" s="262"/>
      <c r="I43" s="172"/>
    </row>
    <row r="44" spans="1:9" ht="15" customHeight="1">
      <c r="A44" s="163"/>
      <c r="B44" s="163"/>
      <c r="C44" s="185"/>
      <c r="D44" s="163"/>
      <c r="F44" s="168"/>
      <c r="G44" s="167"/>
      <c r="H44" s="262"/>
      <c r="I44" s="172"/>
    </row>
    <row r="45" spans="1:9" ht="15" customHeight="1">
      <c r="A45" s="163"/>
      <c r="B45" s="163"/>
      <c r="C45" s="186"/>
      <c r="D45" s="163"/>
      <c r="F45" s="168"/>
      <c r="G45" s="167"/>
      <c r="H45" s="262"/>
      <c r="I45" s="172"/>
    </row>
    <row r="46" spans="1:9" ht="15" customHeight="1">
      <c r="A46" s="162"/>
      <c r="B46" s="163"/>
      <c r="C46" s="186"/>
      <c r="D46" s="163"/>
      <c r="F46" s="168"/>
      <c r="G46" s="167"/>
      <c r="H46" s="262"/>
      <c r="I46" s="172"/>
    </row>
    <row r="47" spans="1:9" ht="15" customHeight="1">
      <c r="A47" s="163" t="s">
        <v>12</v>
      </c>
      <c r="B47" s="163"/>
      <c r="C47" s="173" t="s">
        <v>13</v>
      </c>
      <c r="D47" s="163"/>
      <c r="F47" s="168"/>
      <c r="G47" s="167">
        <f>G81</f>
        <v>0</v>
      </c>
      <c r="H47" s="262"/>
      <c r="I47" s="172"/>
    </row>
    <row r="48" spans="1:9" ht="15" customHeight="1">
      <c r="A48" s="163"/>
      <c r="B48" s="163"/>
      <c r="D48" s="163"/>
      <c r="F48" s="168"/>
      <c r="G48" s="167"/>
      <c r="H48" s="262"/>
      <c r="I48" s="172"/>
    </row>
    <row r="49" spans="1:9" ht="15" customHeight="1">
      <c r="A49" s="163" t="s">
        <v>14</v>
      </c>
      <c r="B49" s="163"/>
      <c r="C49" s="170" t="s">
        <v>15</v>
      </c>
      <c r="D49" s="163"/>
      <c r="F49" s="168"/>
      <c r="G49" s="167">
        <f>G133</f>
        <v>0</v>
      </c>
      <c r="H49" s="262"/>
      <c r="I49" s="172"/>
    </row>
    <row r="50" spans="1:9" ht="15" customHeight="1">
      <c r="A50" s="163"/>
      <c r="B50" s="163"/>
      <c r="D50" s="163"/>
      <c r="F50" s="168"/>
      <c r="G50" s="167"/>
      <c r="H50" s="262"/>
      <c r="I50" s="172"/>
    </row>
    <row r="51" spans="1:9" ht="15" customHeight="1">
      <c r="A51" s="163" t="s">
        <v>16</v>
      </c>
      <c r="B51" s="163"/>
      <c r="C51" s="171" t="s">
        <v>18</v>
      </c>
      <c r="D51" s="163"/>
      <c r="F51" s="168"/>
      <c r="G51" s="167">
        <f>G204</f>
        <v>0</v>
      </c>
      <c r="H51" s="262"/>
      <c r="I51" s="172"/>
    </row>
    <row r="52" spans="1:9" ht="15" customHeight="1">
      <c r="A52" s="163"/>
      <c r="B52" s="163"/>
      <c r="D52" s="163"/>
      <c r="F52" s="168"/>
      <c r="G52" s="167"/>
      <c r="H52" s="262"/>
      <c r="I52" s="172"/>
    </row>
    <row r="53" spans="1:9" ht="15" customHeight="1">
      <c r="A53" s="163" t="s">
        <v>17</v>
      </c>
      <c r="B53" s="163"/>
      <c r="C53" s="171" t="s">
        <v>91</v>
      </c>
      <c r="D53" s="163"/>
      <c r="F53" s="168"/>
      <c r="G53" s="167">
        <f>G215</f>
        <v>0</v>
      </c>
      <c r="H53" s="262"/>
      <c r="I53" s="172"/>
    </row>
    <row r="54" spans="1:9" ht="15" customHeight="1">
      <c r="A54" s="163"/>
      <c r="B54" s="163"/>
      <c r="D54" s="163"/>
      <c r="F54" s="168"/>
      <c r="G54" s="167"/>
      <c r="H54" s="262"/>
      <c r="I54" s="172"/>
    </row>
    <row r="55" spans="1:11" s="188" customFormat="1" ht="15" customHeight="1">
      <c r="A55" s="187"/>
      <c r="B55" s="187"/>
      <c r="D55" s="187"/>
      <c r="E55" s="189"/>
      <c r="F55" s="190"/>
      <c r="G55" s="191"/>
      <c r="H55" s="264"/>
      <c r="I55" s="192"/>
      <c r="K55" s="193"/>
    </row>
    <row r="56" spans="1:9" ht="15" customHeight="1">
      <c r="A56" s="163"/>
      <c r="B56" s="163"/>
      <c r="C56" s="170" t="s">
        <v>10</v>
      </c>
      <c r="D56" s="163"/>
      <c r="F56" s="168"/>
      <c r="G56" s="194">
        <f>SUM(G47:G55)</f>
        <v>0</v>
      </c>
      <c r="H56" s="262"/>
      <c r="I56" s="172"/>
    </row>
    <row r="57" spans="1:9" ht="15" customHeight="1">
      <c r="A57" s="163"/>
      <c r="B57" s="163"/>
      <c r="D57" s="163"/>
      <c r="F57" s="168"/>
      <c r="G57" s="167"/>
      <c r="H57" s="262"/>
      <c r="I57" s="172"/>
    </row>
    <row r="58" spans="1:9" ht="15" customHeight="1">
      <c r="A58" s="163" t="s">
        <v>19</v>
      </c>
      <c r="B58" s="163"/>
      <c r="C58" s="170" t="s">
        <v>20</v>
      </c>
      <c r="D58" s="163" t="s">
        <v>21</v>
      </c>
      <c r="E58" s="153" t="s">
        <v>240</v>
      </c>
      <c r="F58" s="168"/>
      <c r="G58" s="167">
        <f>G56*E58%</f>
        <v>0</v>
      </c>
      <c r="H58" s="262"/>
      <c r="I58" s="172"/>
    </row>
    <row r="59" spans="1:9" ht="15" customHeight="1">
      <c r="A59" s="163"/>
      <c r="B59" s="163"/>
      <c r="D59" s="163"/>
      <c r="F59" s="168"/>
      <c r="G59" s="167"/>
      <c r="H59" s="262"/>
      <c r="I59" s="172"/>
    </row>
    <row r="60" spans="1:9" ht="15" customHeight="1">
      <c r="A60" s="163" t="s">
        <v>22</v>
      </c>
      <c r="B60" s="163"/>
      <c r="C60" s="170" t="s">
        <v>23</v>
      </c>
      <c r="D60" s="163" t="s">
        <v>21</v>
      </c>
      <c r="E60" s="153" t="s">
        <v>240</v>
      </c>
      <c r="F60" s="168"/>
      <c r="G60" s="167">
        <f>G56*E60%</f>
        <v>0</v>
      </c>
      <c r="H60" s="262"/>
      <c r="I60" s="172"/>
    </row>
    <row r="61" spans="1:9" ht="15" customHeight="1">
      <c r="A61" s="163"/>
      <c r="B61" s="163"/>
      <c r="D61" s="163"/>
      <c r="F61" s="168"/>
      <c r="G61" s="167"/>
      <c r="H61" s="262"/>
      <c r="I61" s="172"/>
    </row>
    <row r="62" spans="1:9" ht="15" customHeight="1">
      <c r="A62" s="163" t="s">
        <v>25</v>
      </c>
      <c r="B62" s="163"/>
      <c r="C62" s="170" t="s">
        <v>26</v>
      </c>
      <c r="D62" s="163" t="s">
        <v>21</v>
      </c>
      <c r="E62" s="153" t="s">
        <v>240</v>
      </c>
      <c r="F62" s="168"/>
      <c r="G62" s="167">
        <f>G56*E62%</f>
        <v>0</v>
      </c>
      <c r="H62" s="262"/>
      <c r="I62" s="172"/>
    </row>
    <row r="63" spans="1:9" ht="15" customHeight="1">
      <c r="A63" s="163"/>
      <c r="B63" s="163"/>
      <c r="D63" s="163"/>
      <c r="F63" s="168"/>
      <c r="G63" s="167"/>
      <c r="H63" s="262"/>
      <c r="I63" s="172"/>
    </row>
    <row r="64" spans="1:11" s="188" customFormat="1" ht="15" customHeight="1">
      <c r="A64" s="187"/>
      <c r="B64" s="187"/>
      <c r="D64" s="187"/>
      <c r="E64" s="189"/>
      <c r="F64" s="190"/>
      <c r="G64" s="191"/>
      <c r="H64" s="264"/>
      <c r="I64" s="192"/>
      <c r="K64" s="193"/>
    </row>
    <row r="65" spans="1:9" ht="22.5" customHeight="1">
      <c r="A65" s="195"/>
      <c r="B65" s="195"/>
      <c r="C65" s="196" t="s">
        <v>10</v>
      </c>
      <c r="D65" s="195"/>
      <c r="E65" s="197"/>
      <c r="F65" s="198"/>
      <c r="G65" s="199">
        <f>SUM(G56:G64)</f>
        <v>0</v>
      </c>
      <c r="H65" s="262"/>
      <c r="I65" s="172"/>
    </row>
    <row r="66" spans="1:9" ht="15" customHeight="1">
      <c r="A66" s="163"/>
      <c r="B66" s="163"/>
      <c r="D66" s="163"/>
      <c r="F66" s="168"/>
      <c r="G66" s="167"/>
      <c r="H66" s="262"/>
      <c r="I66" s="172"/>
    </row>
    <row r="67" spans="1:9" ht="22.5" customHeight="1">
      <c r="A67" s="163" t="s">
        <v>28</v>
      </c>
      <c r="B67" s="163"/>
      <c r="C67" s="170" t="s">
        <v>30</v>
      </c>
      <c r="D67" s="163" t="s">
        <v>21</v>
      </c>
      <c r="E67" s="177" t="s">
        <v>31</v>
      </c>
      <c r="F67" s="168"/>
      <c r="G67" s="167">
        <f>G65*E67%</f>
        <v>0</v>
      </c>
      <c r="H67" s="262"/>
      <c r="I67" s="172"/>
    </row>
    <row r="68" spans="1:9" ht="15" customHeight="1" thickBot="1">
      <c r="A68" s="163"/>
      <c r="B68" s="163"/>
      <c r="D68" s="163"/>
      <c r="F68" s="168"/>
      <c r="G68" s="167"/>
      <c r="H68" s="262"/>
      <c r="I68" s="172"/>
    </row>
    <row r="69" spans="1:11" s="201" customFormat="1" ht="15" customHeight="1" thickBot="1">
      <c r="A69" s="200"/>
      <c r="B69" s="200"/>
      <c r="D69" s="200"/>
      <c r="E69" s="202"/>
      <c r="F69" s="203"/>
      <c r="G69" s="204"/>
      <c r="H69" s="265"/>
      <c r="I69" s="205"/>
      <c r="K69" s="206"/>
    </row>
    <row r="70" spans="1:9" ht="24.75" customHeight="1" thickBot="1" thickTop="1">
      <c r="A70" s="195"/>
      <c r="B70" s="207"/>
      <c r="C70" s="208" t="s">
        <v>295</v>
      </c>
      <c r="D70" s="195"/>
      <c r="E70" s="197"/>
      <c r="F70" s="209"/>
      <c r="G70" s="210">
        <f>SUM(G65:G69)</f>
        <v>0</v>
      </c>
      <c r="H70" s="266"/>
      <c r="I70" s="172"/>
    </row>
    <row r="71" spans="1:9" ht="15" customHeight="1" thickTop="1">
      <c r="A71" s="163"/>
      <c r="B71" s="211"/>
      <c r="D71" s="163"/>
      <c r="F71" s="212"/>
      <c r="G71" s="213"/>
      <c r="H71" s="267"/>
      <c r="I71" s="172"/>
    </row>
    <row r="72" spans="1:9" ht="15" customHeight="1">
      <c r="A72" s="163"/>
      <c r="B72" s="211"/>
      <c r="D72" s="163"/>
      <c r="F72" s="212"/>
      <c r="G72" s="214"/>
      <c r="H72" s="267"/>
      <c r="I72" s="172"/>
    </row>
    <row r="73" spans="1:9" ht="15" customHeight="1">
      <c r="A73" s="163"/>
      <c r="B73" s="211"/>
      <c r="D73" s="163"/>
      <c r="F73" s="212"/>
      <c r="G73" s="214"/>
      <c r="H73" s="267"/>
      <c r="I73" s="172"/>
    </row>
    <row r="74" spans="1:9" ht="15" customHeight="1" thickBot="1">
      <c r="A74" s="162" t="s">
        <v>12</v>
      </c>
      <c r="B74" s="163"/>
      <c r="C74" s="215" t="s">
        <v>13</v>
      </c>
      <c r="D74" s="163"/>
      <c r="F74" s="168"/>
      <c r="G74" s="167"/>
      <c r="H74" s="262"/>
      <c r="I74" s="172"/>
    </row>
    <row r="75" spans="1:9" ht="15" customHeight="1">
      <c r="A75" s="200"/>
      <c r="B75" s="200"/>
      <c r="C75" s="216"/>
      <c r="D75" s="163"/>
      <c r="F75" s="168"/>
      <c r="G75" s="167"/>
      <c r="H75" s="262"/>
      <c r="I75" s="172"/>
    </row>
    <row r="76" spans="1:9" ht="21.75" customHeight="1">
      <c r="A76" s="163" t="s">
        <v>12</v>
      </c>
      <c r="B76" s="163"/>
      <c r="C76" s="217" t="s">
        <v>32</v>
      </c>
      <c r="D76" s="163"/>
      <c r="F76" s="168"/>
      <c r="G76" s="167">
        <f>G92</f>
        <v>0</v>
      </c>
      <c r="H76" s="262"/>
      <c r="I76" s="172"/>
    </row>
    <row r="77" spans="1:9" ht="21" customHeight="1">
      <c r="A77" s="163" t="s">
        <v>14</v>
      </c>
      <c r="B77" s="163"/>
      <c r="C77" s="217" t="s">
        <v>33</v>
      </c>
      <c r="D77" s="163"/>
      <c r="F77" s="168"/>
      <c r="G77" s="167">
        <f>G102</f>
        <v>0</v>
      </c>
      <c r="H77" s="262"/>
      <c r="I77" s="172"/>
    </row>
    <row r="78" spans="1:9" ht="20.25" customHeight="1">
      <c r="A78" s="163" t="s">
        <v>16</v>
      </c>
      <c r="B78" s="163"/>
      <c r="C78" s="171" t="s">
        <v>34</v>
      </c>
      <c r="D78" s="163"/>
      <c r="F78" s="168"/>
      <c r="G78" s="167">
        <f>G118</f>
        <v>0</v>
      </c>
      <c r="H78" s="262"/>
      <c r="I78" s="172"/>
    </row>
    <row r="79" spans="1:9" ht="21" customHeight="1">
      <c r="A79" s="163" t="s">
        <v>17</v>
      </c>
      <c r="B79" s="163"/>
      <c r="C79" s="171" t="s">
        <v>35</v>
      </c>
      <c r="D79" s="163"/>
      <c r="F79" s="168"/>
      <c r="G79" s="167">
        <f>G122</f>
        <v>0</v>
      </c>
      <c r="H79" s="262"/>
      <c r="I79" s="172"/>
    </row>
    <row r="80" spans="1:9" ht="15" customHeight="1">
      <c r="A80" s="187"/>
      <c r="B80" s="187"/>
      <c r="C80" s="193"/>
      <c r="D80" s="187"/>
      <c r="E80" s="189"/>
      <c r="F80" s="190"/>
      <c r="G80" s="191"/>
      <c r="H80" s="264"/>
      <c r="I80" s="172"/>
    </row>
    <row r="81" spans="1:9" ht="15" customHeight="1">
      <c r="A81" s="163"/>
      <c r="B81" s="163"/>
      <c r="C81" s="171" t="s">
        <v>36</v>
      </c>
      <c r="D81" s="163"/>
      <c r="F81" s="168"/>
      <c r="G81" s="194">
        <f>SUM(G76:G80)</f>
        <v>0</v>
      </c>
      <c r="H81" s="262"/>
      <c r="I81" s="172"/>
    </row>
    <row r="82" spans="1:9" ht="15" customHeight="1">
      <c r="A82" s="163"/>
      <c r="B82" s="163"/>
      <c r="C82" s="171"/>
      <c r="D82" s="163"/>
      <c r="F82" s="168"/>
      <c r="G82" s="194"/>
      <c r="H82" s="262"/>
      <c r="I82" s="172"/>
    </row>
    <row r="83" spans="1:9" ht="15" customHeight="1">
      <c r="A83" s="163"/>
      <c r="B83" s="163"/>
      <c r="C83" s="171"/>
      <c r="D83" s="163"/>
      <c r="F83" s="168"/>
      <c r="G83" s="194"/>
      <c r="H83" s="262"/>
      <c r="I83" s="172"/>
    </row>
    <row r="84" spans="1:9" ht="12.75">
      <c r="A84" s="163"/>
      <c r="B84" s="163"/>
      <c r="C84" s="171"/>
      <c r="D84" s="163"/>
      <c r="F84" s="168"/>
      <c r="G84" s="194"/>
      <c r="H84" s="262"/>
      <c r="I84" s="172"/>
    </row>
    <row r="85" spans="1:8" ht="18.75" customHeight="1">
      <c r="A85" s="160" t="s">
        <v>12</v>
      </c>
      <c r="B85" s="163"/>
      <c r="C85" s="217" t="s">
        <v>32</v>
      </c>
      <c r="E85" s="218"/>
      <c r="G85" s="220"/>
      <c r="H85" s="268"/>
    </row>
    <row r="86" spans="1:8" ht="12.75">
      <c r="A86" s="222"/>
      <c r="B86" s="187"/>
      <c r="C86" s="223"/>
      <c r="E86" s="224"/>
      <c r="G86" s="220"/>
      <c r="H86" s="268"/>
    </row>
    <row r="87" spans="1:8" ht="38.25" customHeight="1">
      <c r="A87" s="160" t="s">
        <v>12</v>
      </c>
      <c r="B87" s="163"/>
      <c r="C87" s="217" t="s">
        <v>215</v>
      </c>
      <c r="D87" s="160" t="s">
        <v>4</v>
      </c>
      <c r="E87" s="224" t="s">
        <v>216</v>
      </c>
      <c r="F87" s="258"/>
      <c r="G87" s="220">
        <f>E87*F87</f>
        <v>0</v>
      </c>
      <c r="H87" s="268"/>
    </row>
    <row r="88" spans="1:8" ht="37.5" customHeight="1">
      <c r="A88" s="160" t="s">
        <v>14</v>
      </c>
      <c r="B88" s="163"/>
      <c r="C88" s="217" t="s">
        <v>217</v>
      </c>
      <c r="D88" s="160" t="s">
        <v>4</v>
      </c>
      <c r="E88" s="224" t="s">
        <v>29</v>
      </c>
      <c r="F88" s="258"/>
      <c r="G88" s="220">
        <f>E88*F88</f>
        <v>0</v>
      </c>
      <c r="H88" s="268"/>
    </row>
    <row r="89" spans="1:8" ht="42.75" customHeight="1">
      <c r="A89" s="160" t="s">
        <v>16</v>
      </c>
      <c r="B89" s="163"/>
      <c r="C89" s="217" t="s">
        <v>218</v>
      </c>
      <c r="D89" s="160" t="s">
        <v>2</v>
      </c>
      <c r="E89" s="224" t="s">
        <v>61</v>
      </c>
      <c r="F89" s="258"/>
      <c r="G89" s="220">
        <f>E89*F89</f>
        <v>0</v>
      </c>
      <c r="H89" s="268"/>
    </row>
    <row r="90" spans="1:8" ht="39.75" customHeight="1">
      <c r="A90" s="160" t="s">
        <v>17</v>
      </c>
      <c r="B90" s="163"/>
      <c r="C90" s="217" t="s">
        <v>224</v>
      </c>
      <c r="D90" s="160" t="s">
        <v>4</v>
      </c>
      <c r="E90" s="224" t="s">
        <v>27</v>
      </c>
      <c r="F90" s="258"/>
      <c r="G90" s="220">
        <f>E90*F90</f>
        <v>0</v>
      </c>
      <c r="H90" s="268"/>
    </row>
    <row r="91" spans="1:11" s="188" customFormat="1" ht="12.75">
      <c r="A91" s="222"/>
      <c r="B91" s="187"/>
      <c r="C91" s="223"/>
      <c r="D91" s="222"/>
      <c r="E91" s="225"/>
      <c r="F91" s="226"/>
      <c r="G91" s="227"/>
      <c r="H91" s="269"/>
      <c r="K91" s="193"/>
    </row>
    <row r="92" spans="1:11" s="173" customFormat="1" ht="12.75">
      <c r="A92" s="229"/>
      <c r="B92" s="163"/>
      <c r="C92" s="217" t="s">
        <v>37</v>
      </c>
      <c r="D92" s="229"/>
      <c r="E92" s="224"/>
      <c r="F92" s="230"/>
      <c r="G92" s="214">
        <f>SUM(G87:G91)</f>
        <v>0</v>
      </c>
      <c r="H92" s="268"/>
      <c r="K92" s="231"/>
    </row>
    <row r="93" spans="1:11" s="173" customFormat="1" ht="12.75">
      <c r="A93" s="229"/>
      <c r="B93" s="163"/>
      <c r="C93" s="217"/>
      <c r="D93" s="229"/>
      <c r="E93" s="224"/>
      <c r="F93" s="230"/>
      <c r="G93" s="214"/>
      <c r="H93" s="268"/>
      <c r="K93" s="231"/>
    </row>
    <row r="94" spans="1:8" ht="18.75" customHeight="1">
      <c r="A94" s="160" t="s">
        <v>14</v>
      </c>
      <c r="B94" s="163"/>
      <c r="C94" s="217" t="s">
        <v>33</v>
      </c>
      <c r="E94" s="224"/>
      <c r="G94" s="220"/>
      <c r="H94" s="268"/>
    </row>
    <row r="95" spans="1:8" ht="12.75">
      <c r="A95" s="222"/>
      <c r="B95" s="187"/>
      <c r="C95" s="223"/>
      <c r="E95" s="224"/>
      <c r="G95" s="220"/>
      <c r="H95" s="268"/>
    </row>
    <row r="96" spans="1:8" ht="27" customHeight="1">
      <c r="A96" s="160" t="s">
        <v>12</v>
      </c>
      <c r="B96" s="163"/>
      <c r="C96" s="232" t="s">
        <v>205</v>
      </c>
      <c r="D96" s="160" t="s">
        <v>4</v>
      </c>
      <c r="E96" s="224" t="s">
        <v>204</v>
      </c>
      <c r="F96" s="258"/>
      <c r="G96" s="220">
        <f>E96*F96</f>
        <v>0</v>
      </c>
      <c r="H96" s="268"/>
    </row>
    <row r="97" spans="1:8" ht="27" customHeight="1">
      <c r="A97" s="160" t="s">
        <v>14</v>
      </c>
      <c r="B97" s="163"/>
      <c r="C97" s="232" t="s">
        <v>206</v>
      </c>
      <c r="D97" s="160" t="s">
        <v>4</v>
      </c>
      <c r="E97" s="224" t="s">
        <v>66</v>
      </c>
      <c r="F97" s="258"/>
      <c r="G97" s="220">
        <f>E97*F97</f>
        <v>0</v>
      </c>
      <c r="H97" s="268"/>
    </row>
    <row r="98" spans="1:8" ht="27.75" customHeight="1">
      <c r="A98" s="160" t="s">
        <v>16</v>
      </c>
      <c r="B98" s="163"/>
      <c r="C98" s="217" t="s">
        <v>207</v>
      </c>
      <c r="D98" s="160" t="s">
        <v>2</v>
      </c>
      <c r="E98" s="224" t="s">
        <v>42</v>
      </c>
      <c r="F98" s="258"/>
      <c r="G98" s="220">
        <f>E98*F98</f>
        <v>0</v>
      </c>
      <c r="H98" s="268"/>
    </row>
    <row r="99" spans="2:8" ht="27.75" customHeight="1">
      <c r="B99" s="163"/>
      <c r="C99" s="231" t="s">
        <v>304</v>
      </c>
      <c r="D99" s="233" t="s">
        <v>2</v>
      </c>
      <c r="E99" s="234" t="s">
        <v>173</v>
      </c>
      <c r="F99" s="259"/>
      <c r="G99" s="220">
        <f>E99*F99</f>
        <v>0</v>
      </c>
      <c r="H99" s="259"/>
    </row>
    <row r="100" spans="1:8" ht="25.5">
      <c r="A100" s="160" t="s">
        <v>17</v>
      </c>
      <c r="B100" s="163"/>
      <c r="C100" s="170" t="s">
        <v>208</v>
      </c>
      <c r="D100" s="235" t="s">
        <v>4</v>
      </c>
      <c r="E100" s="236" t="s">
        <v>42</v>
      </c>
      <c r="F100" s="260"/>
      <c r="G100" s="237">
        <f>E100*F100</f>
        <v>0</v>
      </c>
      <c r="H100" s="270"/>
    </row>
    <row r="101" spans="1:11" s="188" customFormat="1" ht="12.75">
      <c r="A101" s="222"/>
      <c r="B101" s="187"/>
      <c r="C101" s="223"/>
      <c r="D101" s="222"/>
      <c r="E101" s="225"/>
      <c r="F101" s="226"/>
      <c r="G101" s="227"/>
      <c r="H101" s="269"/>
      <c r="K101" s="193"/>
    </row>
    <row r="102" spans="1:11" s="173" customFormat="1" ht="12.75">
      <c r="A102" s="229"/>
      <c r="B102" s="163"/>
      <c r="C102" s="217" t="s">
        <v>37</v>
      </c>
      <c r="D102" s="229"/>
      <c r="E102" s="224"/>
      <c r="F102" s="230"/>
      <c r="G102" s="214">
        <f>SUM(G96:G100)</f>
        <v>0</v>
      </c>
      <c r="H102" s="268"/>
      <c r="K102" s="231"/>
    </row>
    <row r="103" spans="1:11" s="173" customFormat="1" ht="12.75">
      <c r="A103" s="229"/>
      <c r="B103" s="163"/>
      <c r="C103" s="217"/>
      <c r="D103" s="229"/>
      <c r="E103" s="224"/>
      <c r="F103" s="230"/>
      <c r="G103" s="214"/>
      <c r="H103" s="268"/>
      <c r="K103" s="231"/>
    </row>
    <row r="104" spans="1:10" ht="20.25" customHeight="1">
      <c r="A104" s="160" t="s">
        <v>16</v>
      </c>
      <c r="B104" s="163"/>
      <c r="C104" s="217" t="s">
        <v>34</v>
      </c>
      <c r="E104" s="224"/>
      <c r="G104" s="220"/>
      <c r="H104" s="268"/>
      <c r="J104" s="171"/>
    </row>
    <row r="105" spans="1:10" ht="12.75">
      <c r="A105" s="222"/>
      <c r="B105" s="187"/>
      <c r="C105" s="223"/>
      <c r="E105" s="224"/>
      <c r="G105" s="220"/>
      <c r="H105" s="268"/>
      <c r="J105" s="171"/>
    </row>
    <row r="106" spans="1:10" ht="33.75" customHeight="1">
      <c r="A106" s="160" t="s">
        <v>12</v>
      </c>
      <c r="B106" s="163"/>
      <c r="C106" s="217" t="s">
        <v>201</v>
      </c>
      <c r="D106" s="160" t="s">
        <v>4</v>
      </c>
      <c r="E106" s="224" t="s">
        <v>202</v>
      </c>
      <c r="F106" s="258"/>
      <c r="G106" s="220">
        <f aca="true" t="shared" si="0" ref="G106:G116">E106*F106</f>
        <v>0</v>
      </c>
      <c r="H106" s="268"/>
      <c r="J106" s="171"/>
    </row>
    <row r="107" spans="1:11" ht="33.75" customHeight="1">
      <c r="A107" s="160" t="s">
        <v>14</v>
      </c>
      <c r="B107" s="163"/>
      <c r="C107" s="217" t="s">
        <v>203</v>
      </c>
      <c r="D107" s="160" t="s">
        <v>4</v>
      </c>
      <c r="E107" s="224" t="s">
        <v>204</v>
      </c>
      <c r="F107" s="258"/>
      <c r="G107" s="220">
        <f>E107*F107</f>
        <v>0</v>
      </c>
      <c r="H107" s="268"/>
      <c r="I107" s="171"/>
      <c r="J107" s="171"/>
      <c r="K107" s="170"/>
    </row>
    <row r="108" spans="1:11" ht="12.75">
      <c r="A108" s="160" t="s">
        <v>16</v>
      </c>
      <c r="B108" s="163"/>
      <c r="C108" s="217"/>
      <c r="E108" s="224"/>
      <c r="G108" s="220">
        <f t="shared" si="0"/>
        <v>0</v>
      </c>
      <c r="H108" s="268"/>
      <c r="I108" s="171"/>
      <c r="J108" s="171"/>
      <c r="K108" s="170"/>
    </row>
    <row r="109" spans="1:11" ht="12.75">
      <c r="A109" s="160" t="s">
        <v>17</v>
      </c>
      <c r="B109" s="163"/>
      <c r="C109" s="217"/>
      <c r="E109" s="224"/>
      <c r="G109" s="220">
        <f t="shared" si="0"/>
        <v>0</v>
      </c>
      <c r="H109" s="268"/>
      <c r="I109" s="171"/>
      <c r="J109" s="171"/>
      <c r="K109" s="170"/>
    </row>
    <row r="110" spans="1:11" ht="27" customHeight="1">
      <c r="A110" s="160" t="s">
        <v>19</v>
      </c>
      <c r="B110" s="163"/>
      <c r="C110" s="217"/>
      <c r="E110" s="224"/>
      <c r="G110" s="220">
        <f t="shared" si="0"/>
        <v>0</v>
      </c>
      <c r="H110" s="268"/>
      <c r="I110" s="171"/>
      <c r="J110" s="171"/>
      <c r="K110" s="170"/>
    </row>
    <row r="111" spans="1:11" ht="27" customHeight="1">
      <c r="A111" s="160" t="s">
        <v>22</v>
      </c>
      <c r="B111" s="163"/>
      <c r="C111" s="217"/>
      <c r="E111" s="224"/>
      <c r="G111" s="220">
        <f t="shared" si="0"/>
        <v>0</v>
      </c>
      <c r="H111" s="268"/>
      <c r="I111" s="171"/>
      <c r="J111" s="171"/>
      <c r="K111" s="170"/>
    </row>
    <row r="112" spans="1:11" ht="45.75" customHeight="1">
      <c r="A112" s="160" t="s">
        <v>25</v>
      </c>
      <c r="B112" s="163"/>
      <c r="C112" s="217" t="s">
        <v>219</v>
      </c>
      <c r="D112" s="160" t="s">
        <v>2</v>
      </c>
      <c r="E112" s="224" t="s">
        <v>292</v>
      </c>
      <c r="F112" s="258"/>
      <c r="G112" s="220">
        <f t="shared" si="0"/>
        <v>0</v>
      </c>
      <c r="H112" s="268"/>
      <c r="I112" s="171"/>
      <c r="J112" s="171"/>
      <c r="K112" s="170"/>
    </row>
    <row r="113" spans="1:11" ht="12.75">
      <c r="A113" s="160" t="s">
        <v>28</v>
      </c>
      <c r="B113" s="163"/>
      <c r="C113" s="217"/>
      <c r="E113" s="224"/>
      <c r="G113" s="220">
        <f t="shared" si="0"/>
        <v>0</v>
      </c>
      <c r="H113" s="268"/>
      <c r="I113" s="171"/>
      <c r="J113" s="171"/>
      <c r="K113" s="170"/>
    </row>
    <row r="114" spans="1:11" ht="12.75">
      <c r="A114" s="160" t="s">
        <v>46</v>
      </c>
      <c r="B114" s="163"/>
      <c r="C114" s="217"/>
      <c r="E114" s="224"/>
      <c r="G114" s="220">
        <f t="shared" si="0"/>
        <v>0</v>
      </c>
      <c r="H114" s="268"/>
      <c r="I114" s="171"/>
      <c r="J114" s="171"/>
      <c r="K114" s="170"/>
    </row>
    <row r="115" spans="1:11" ht="12.75">
      <c r="A115" s="160" t="s">
        <v>47</v>
      </c>
      <c r="B115" s="163"/>
      <c r="C115" s="217"/>
      <c r="E115" s="224"/>
      <c r="G115" s="220">
        <f t="shared" si="0"/>
        <v>0</v>
      </c>
      <c r="H115" s="268"/>
      <c r="I115" s="171"/>
      <c r="J115" s="171"/>
      <c r="K115" s="170"/>
    </row>
    <row r="116" spans="1:11" ht="15" customHeight="1">
      <c r="A116" s="160" t="s">
        <v>49</v>
      </c>
      <c r="B116" s="163"/>
      <c r="C116" s="217" t="s">
        <v>59</v>
      </c>
      <c r="D116" s="160" t="s">
        <v>48</v>
      </c>
      <c r="E116" s="224" t="s">
        <v>291</v>
      </c>
      <c r="F116" s="258"/>
      <c r="G116" s="220">
        <f t="shared" si="0"/>
        <v>0</v>
      </c>
      <c r="H116" s="268"/>
      <c r="I116" s="171"/>
      <c r="J116" s="171"/>
      <c r="K116" s="170"/>
    </row>
    <row r="117" spans="1:11" s="188" customFormat="1" ht="12.75">
      <c r="A117" s="222"/>
      <c r="B117" s="187"/>
      <c r="C117" s="223"/>
      <c r="D117" s="222"/>
      <c r="E117" s="225"/>
      <c r="F117" s="226"/>
      <c r="G117" s="227"/>
      <c r="H117" s="269"/>
      <c r="J117" s="193"/>
      <c r="K117" s="193"/>
    </row>
    <row r="118" spans="2:10" ht="12.75">
      <c r="B118" s="163"/>
      <c r="C118" s="217" t="s">
        <v>37</v>
      </c>
      <c r="E118" s="224"/>
      <c r="G118" s="214">
        <f>SUM(G106:G117)</f>
        <v>0</v>
      </c>
      <c r="H118" s="268"/>
      <c r="J118" s="171"/>
    </row>
    <row r="119" spans="2:10" ht="12.75">
      <c r="B119" s="163"/>
      <c r="C119" s="217"/>
      <c r="E119" s="224"/>
      <c r="G119" s="214"/>
      <c r="H119" s="268"/>
      <c r="J119" s="171"/>
    </row>
    <row r="120" spans="1:10" ht="19.5" customHeight="1">
      <c r="A120" s="160" t="s">
        <v>17</v>
      </c>
      <c r="B120" s="163"/>
      <c r="C120" s="217" t="s">
        <v>35</v>
      </c>
      <c r="E120" s="224"/>
      <c r="G120" s="220"/>
      <c r="H120" s="268"/>
      <c r="J120" s="171"/>
    </row>
    <row r="121" spans="1:10" ht="12.75">
      <c r="A121" s="222"/>
      <c r="B121" s="187"/>
      <c r="C121" s="223"/>
      <c r="E121" s="224"/>
      <c r="G121" s="220"/>
      <c r="H121" s="268"/>
      <c r="J121" s="171"/>
    </row>
    <row r="122" spans="1:10" ht="12.75">
      <c r="A122" s="160" t="s">
        <v>12</v>
      </c>
      <c r="B122" s="163"/>
      <c r="C122" s="217" t="s">
        <v>200</v>
      </c>
      <c r="D122" s="160" t="s">
        <v>21</v>
      </c>
      <c r="E122" s="261" t="s">
        <v>240</v>
      </c>
      <c r="G122" s="214">
        <f>SUM(G76:G78)*E122%</f>
        <v>0</v>
      </c>
      <c r="H122" s="268"/>
      <c r="J122" s="171"/>
    </row>
    <row r="123" spans="2:10" ht="12.75">
      <c r="B123" s="163"/>
      <c r="C123" s="217"/>
      <c r="E123" s="224"/>
      <c r="G123" s="214"/>
      <c r="H123" s="268"/>
      <c r="J123" s="171"/>
    </row>
    <row r="124" spans="2:10" ht="12.75">
      <c r="B124" s="163"/>
      <c r="C124" s="217"/>
      <c r="E124" s="224"/>
      <c r="G124" s="214"/>
      <c r="H124" s="268"/>
      <c r="J124" s="171"/>
    </row>
    <row r="125" spans="1:10" ht="21.75" customHeight="1" thickBot="1">
      <c r="A125" s="182" t="s">
        <v>14</v>
      </c>
      <c r="B125" s="163"/>
      <c r="C125" s="238" t="s">
        <v>38</v>
      </c>
      <c r="E125" s="224"/>
      <c r="G125" s="220"/>
      <c r="H125" s="268"/>
      <c r="J125" s="171"/>
    </row>
    <row r="126" spans="1:10" ht="12.75">
      <c r="A126" s="239"/>
      <c r="B126" s="200"/>
      <c r="C126" s="240"/>
      <c r="E126" s="224"/>
      <c r="G126" s="220"/>
      <c r="H126" s="268"/>
      <c r="J126" s="171"/>
    </row>
    <row r="127" spans="1:10" ht="17.25" customHeight="1">
      <c r="A127" s="229" t="s">
        <v>12</v>
      </c>
      <c r="B127" s="163"/>
      <c r="C127" s="217" t="s">
        <v>209</v>
      </c>
      <c r="E127" s="224"/>
      <c r="G127" s="220">
        <f>G143</f>
        <v>0</v>
      </c>
      <c r="H127" s="262"/>
      <c r="I127" s="172"/>
      <c r="J127" s="171"/>
    </row>
    <row r="128" spans="1:10" ht="16.5" customHeight="1">
      <c r="A128" s="229" t="s">
        <v>14</v>
      </c>
      <c r="B128" s="163"/>
      <c r="C128" s="217" t="s">
        <v>95</v>
      </c>
      <c r="E128" s="224"/>
      <c r="G128" s="220">
        <f>G152</f>
        <v>0</v>
      </c>
      <c r="H128" s="262"/>
      <c r="I128" s="172"/>
      <c r="J128" s="171"/>
    </row>
    <row r="129" spans="1:10" ht="17.25" customHeight="1">
      <c r="A129" s="229" t="s">
        <v>16</v>
      </c>
      <c r="B129" s="163"/>
      <c r="C129" s="217" t="str">
        <f>C154</f>
        <v>PROTIPOŽÁRNÍ OPATŘENÍ</v>
      </c>
      <c r="E129" s="224"/>
      <c r="G129" s="220">
        <f>G163</f>
        <v>0</v>
      </c>
      <c r="H129" s="262"/>
      <c r="I129" s="172"/>
      <c r="J129" s="171"/>
    </row>
    <row r="130" spans="1:10" ht="17.25" customHeight="1">
      <c r="A130" s="229" t="s">
        <v>17</v>
      </c>
      <c r="B130" s="163"/>
      <c r="C130" s="217" t="s">
        <v>39</v>
      </c>
      <c r="E130" s="224"/>
      <c r="G130" s="220">
        <f>G172</f>
        <v>0</v>
      </c>
      <c r="H130" s="262"/>
      <c r="I130" s="172"/>
      <c r="J130" s="171"/>
    </row>
    <row r="131" spans="1:10" ht="17.25" customHeight="1">
      <c r="A131" s="229" t="s">
        <v>19</v>
      </c>
      <c r="B131" s="163"/>
      <c r="C131" s="217" t="s">
        <v>40</v>
      </c>
      <c r="E131" s="224"/>
      <c r="G131" s="220">
        <f>G180</f>
        <v>0</v>
      </c>
      <c r="H131" s="262"/>
      <c r="I131" s="172"/>
      <c r="J131" s="171"/>
    </row>
    <row r="132" spans="1:11" s="188" customFormat="1" ht="12.75">
      <c r="A132" s="222"/>
      <c r="B132" s="187"/>
      <c r="C132" s="223"/>
      <c r="D132" s="222"/>
      <c r="E132" s="225"/>
      <c r="F132" s="226"/>
      <c r="G132" s="227"/>
      <c r="H132" s="269"/>
      <c r="J132" s="193"/>
      <c r="K132" s="193"/>
    </row>
    <row r="133" spans="2:10" ht="12.75">
      <c r="B133" s="163"/>
      <c r="C133" s="217" t="s">
        <v>37</v>
      </c>
      <c r="E133" s="224"/>
      <c r="G133" s="214">
        <f>SUM(G127:G132)</f>
        <v>0</v>
      </c>
      <c r="H133" s="268"/>
      <c r="J133" s="171"/>
    </row>
    <row r="134" spans="2:10" ht="12.75">
      <c r="B134" s="163"/>
      <c r="C134" s="217"/>
      <c r="E134" s="224"/>
      <c r="G134" s="214"/>
      <c r="H134" s="268"/>
      <c r="J134" s="171"/>
    </row>
    <row r="135" spans="2:10" ht="12.75">
      <c r="B135" s="163"/>
      <c r="C135" s="217"/>
      <c r="E135" s="224"/>
      <c r="G135" s="220"/>
      <c r="H135" s="268"/>
      <c r="J135" s="171"/>
    </row>
    <row r="136" spans="1:10" ht="16.5" customHeight="1">
      <c r="A136" s="160" t="s">
        <v>12</v>
      </c>
      <c r="B136" s="163"/>
      <c r="C136" s="217" t="s">
        <v>209</v>
      </c>
      <c r="E136" s="224"/>
      <c r="G136" s="220"/>
      <c r="H136" s="268"/>
      <c r="J136" s="171"/>
    </row>
    <row r="137" spans="1:10" ht="12.75">
      <c r="A137" s="222"/>
      <c r="B137" s="187"/>
      <c r="C137" s="223"/>
      <c r="E137" s="224"/>
      <c r="G137" s="220"/>
      <c r="H137" s="268"/>
      <c r="J137" s="171"/>
    </row>
    <row r="138" spans="1:8" s="217" customFormat="1" ht="12.75">
      <c r="A138" s="241" t="s">
        <v>12</v>
      </c>
      <c r="B138" s="241"/>
      <c r="D138" s="241"/>
      <c r="E138" s="218"/>
      <c r="F138" s="242"/>
      <c r="G138" s="243">
        <f>E138*F138</f>
        <v>0</v>
      </c>
      <c r="H138" s="262"/>
    </row>
    <row r="139" spans="1:10" ht="12.75">
      <c r="A139" s="241" t="s">
        <v>14</v>
      </c>
      <c r="B139" s="241"/>
      <c r="C139" s="217"/>
      <c r="E139" s="244"/>
      <c r="G139" s="220">
        <f>E139*F139</f>
        <v>0</v>
      </c>
      <c r="H139" s="262"/>
      <c r="J139" s="171"/>
    </row>
    <row r="140" spans="2:10" ht="12.75">
      <c r="B140" s="163"/>
      <c r="C140" s="217"/>
      <c r="E140" s="224"/>
      <c r="G140" s="227">
        <f>SUM(G138:G139)</f>
        <v>0</v>
      </c>
      <c r="H140" s="268"/>
      <c r="J140" s="171"/>
    </row>
    <row r="141" spans="1:10" ht="12.75">
      <c r="A141" s="160" t="s">
        <v>16</v>
      </c>
      <c r="B141" s="163"/>
      <c r="C141" s="217" t="s">
        <v>41</v>
      </c>
      <c r="D141" s="160" t="s">
        <v>21</v>
      </c>
      <c r="E141" s="224" t="s">
        <v>240</v>
      </c>
      <c r="G141" s="220">
        <f>G140*E141%</f>
        <v>0</v>
      </c>
      <c r="H141" s="268"/>
      <c r="J141" s="171"/>
    </row>
    <row r="142" spans="1:11" s="188" customFormat="1" ht="12.75">
      <c r="A142" s="222"/>
      <c r="B142" s="187"/>
      <c r="C142" s="223"/>
      <c r="D142" s="222"/>
      <c r="E142" s="225"/>
      <c r="F142" s="226"/>
      <c r="G142" s="227"/>
      <c r="H142" s="269"/>
      <c r="J142" s="193"/>
      <c r="K142" s="193"/>
    </row>
    <row r="143" spans="2:10" ht="12.75">
      <c r="B143" s="163"/>
      <c r="C143" s="217" t="s">
        <v>37</v>
      </c>
      <c r="E143" s="224"/>
      <c r="G143" s="214">
        <f>SUM(G140:G142)</f>
        <v>0</v>
      </c>
      <c r="H143" s="268"/>
      <c r="J143" s="171"/>
    </row>
    <row r="144" spans="2:10" ht="12.75">
      <c r="B144" s="163"/>
      <c r="C144" s="217"/>
      <c r="E144" s="224"/>
      <c r="G144" s="214"/>
      <c r="H144" s="268"/>
      <c r="J144" s="171"/>
    </row>
    <row r="145" spans="1:10" ht="18" customHeight="1">
      <c r="A145" s="160" t="s">
        <v>14</v>
      </c>
      <c r="B145" s="163"/>
      <c r="C145" s="217" t="s">
        <v>95</v>
      </c>
      <c r="E145" s="224"/>
      <c r="G145" s="220"/>
      <c r="H145" s="268"/>
      <c r="J145" s="171"/>
    </row>
    <row r="146" spans="1:10" ht="12.75">
      <c r="A146" s="222"/>
      <c r="B146" s="187"/>
      <c r="C146" s="223"/>
      <c r="E146" s="224"/>
      <c r="G146" s="220"/>
      <c r="H146" s="268"/>
      <c r="J146" s="171"/>
    </row>
    <row r="147" spans="1:8" s="217" customFormat="1" ht="51" customHeight="1">
      <c r="A147" s="241" t="s">
        <v>12</v>
      </c>
      <c r="B147" s="241"/>
      <c r="C147" s="217" t="s">
        <v>235</v>
      </c>
      <c r="D147" s="241" t="s">
        <v>4</v>
      </c>
      <c r="E147" s="218" t="s">
        <v>204</v>
      </c>
      <c r="F147" s="262"/>
      <c r="G147" s="243">
        <f>E147*F147</f>
        <v>0</v>
      </c>
      <c r="H147" s="262"/>
    </row>
    <row r="148" spans="1:10" ht="51" customHeight="1">
      <c r="A148" s="241" t="s">
        <v>14</v>
      </c>
      <c r="B148" s="241"/>
      <c r="C148" s="217" t="s">
        <v>236</v>
      </c>
      <c r="D148" s="160" t="s">
        <v>4</v>
      </c>
      <c r="E148" s="244">
        <v>36</v>
      </c>
      <c r="F148" s="258"/>
      <c r="G148" s="220">
        <f>E148*F148</f>
        <v>0</v>
      </c>
      <c r="H148" s="262"/>
      <c r="J148" s="171"/>
    </row>
    <row r="149" spans="2:10" ht="12.75">
      <c r="B149" s="163"/>
      <c r="C149" s="217"/>
      <c r="E149" s="224"/>
      <c r="G149" s="227">
        <f>SUM(G147:G148)</f>
        <v>0</v>
      </c>
      <c r="H149" s="268"/>
      <c r="J149" s="171"/>
    </row>
    <row r="150" spans="1:10" ht="12.75">
      <c r="A150" s="160" t="s">
        <v>16</v>
      </c>
      <c r="B150" s="163"/>
      <c r="C150" s="217" t="s">
        <v>41</v>
      </c>
      <c r="D150" s="160" t="s">
        <v>21</v>
      </c>
      <c r="E150" s="224" t="s">
        <v>240</v>
      </c>
      <c r="G150" s="245">
        <f>G149*E150%</f>
        <v>0</v>
      </c>
      <c r="H150" s="268"/>
      <c r="J150" s="171"/>
    </row>
    <row r="151" spans="1:11" s="188" customFormat="1" ht="12.75">
      <c r="A151" s="222"/>
      <c r="B151" s="187"/>
      <c r="C151" s="223"/>
      <c r="D151" s="222"/>
      <c r="E151" s="225"/>
      <c r="F151" s="226"/>
      <c r="G151" s="227"/>
      <c r="H151" s="269"/>
      <c r="J151" s="193"/>
      <c r="K151" s="193"/>
    </row>
    <row r="152" spans="2:10" ht="12.75">
      <c r="B152" s="163"/>
      <c r="C152" s="217" t="s">
        <v>37</v>
      </c>
      <c r="E152" s="224"/>
      <c r="G152" s="214">
        <f>SUM(G149:G151)</f>
        <v>0</v>
      </c>
      <c r="H152" s="268"/>
      <c r="J152" s="171"/>
    </row>
    <row r="153" spans="2:10" ht="12.75">
      <c r="B153" s="163"/>
      <c r="C153" s="217"/>
      <c r="E153" s="224"/>
      <c r="G153" s="214"/>
      <c r="H153" s="268"/>
      <c r="J153" s="171"/>
    </row>
    <row r="154" spans="1:10" ht="18.75" customHeight="1">
      <c r="A154" s="160" t="s">
        <v>210</v>
      </c>
      <c r="B154" s="163"/>
      <c r="C154" s="217" t="s">
        <v>211</v>
      </c>
      <c r="E154" s="224"/>
      <c r="G154" s="220"/>
      <c r="H154" s="268"/>
      <c r="J154" s="171"/>
    </row>
    <row r="155" spans="1:10" ht="12.75">
      <c r="A155" s="222"/>
      <c r="B155" s="187"/>
      <c r="C155" s="223"/>
      <c r="E155" s="224"/>
      <c r="G155" s="220"/>
      <c r="H155" s="268"/>
      <c r="J155" s="171"/>
    </row>
    <row r="156" spans="1:8" s="217" customFormat="1" ht="36.75" customHeight="1">
      <c r="A156" s="241" t="s">
        <v>12</v>
      </c>
      <c r="B156" s="241"/>
      <c r="C156" s="217" t="s">
        <v>238</v>
      </c>
      <c r="D156" s="241" t="s">
        <v>2</v>
      </c>
      <c r="E156" s="218" t="s">
        <v>27</v>
      </c>
      <c r="F156" s="262"/>
      <c r="G156" s="243">
        <f>E156*F156</f>
        <v>0</v>
      </c>
      <c r="H156" s="262"/>
    </row>
    <row r="157" spans="1:8" s="231" customFormat="1" ht="36.75" customHeight="1">
      <c r="A157" s="241" t="s">
        <v>14</v>
      </c>
      <c r="B157" s="241"/>
      <c r="C157" s="217" t="s">
        <v>212</v>
      </c>
      <c r="D157" s="246" t="s">
        <v>2</v>
      </c>
      <c r="E157" s="218" t="s">
        <v>65</v>
      </c>
      <c r="F157" s="263"/>
      <c r="G157" s="243">
        <f>E157*F157</f>
        <v>0</v>
      </c>
      <c r="H157" s="262"/>
    </row>
    <row r="158" spans="1:8" s="231" customFormat="1" ht="12.75">
      <c r="A158" s="241" t="s">
        <v>16</v>
      </c>
      <c r="B158" s="241"/>
      <c r="C158" s="217" t="s">
        <v>293</v>
      </c>
      <c r="D158" s="246" t="s">
        <v>2</v>
      </c>
      <c r="E158" s="218" t="s">
        <v>185</v>
      </c>
      <c r="F158" s="263"/>
      <c r="G158" s="243">
        <f>E158*F158</f>
        <v>0</v>
      </c>
      <c r="H158" s="262"/>
    </row>
    <row r="159" spans="1:8" s="231" customFormat="1" ht="12.75">
      <c r="A159" s="241" t="s">
        <v>17</v>
      </c>
      <c r="B159" s="241"/>
      <c r="C159" s="217" t="s">
        <v>294</v>
      </c>
      <c r="D159" s="246" t="s">
        <v>2</v>
      </c>
      <c r="E159" s="218" t="s">
        <v>179</v>
      </c>
      <c r="F159" s="263"/>
      <c r="G159" s="243">
        <f>E159*F159</f>
        <v>0</v>
      </c>
      <c r="H159" s="262"/>
    </row>
    <row r="160" spans="2:10" ht="12.75">
      <c r="B160" s="163"/>
      <c r="C160" s="217"/>
      <c r="E160" s="224"/>
      <c r="G160" s="227">
        <f>SUM(G156:G159)</f>
        <v>0</v>
      </c>
      <c r="H160" s="268"/>
      <c r="J160" s="171"/>
    </row>
    <row r="161" spans="1:10" ht="12.75">
      <c r="A161" s="160" t="s">
        <v>19</v>
      </c>
      <c r="B161" s="163"/>
      <c r="C161" s="217" t="s">
        <v>41</v>
      </c>
      <c r="D161" s="160" t="s">
        <v>21</v>
      </c>
      <c r="E161" s="261" t="s">
        <v>240</v>
      </c>
      <c r="G161" s="245">
        <f>G160*E161%</f>
        <v>0</v>
      </c>
      <c r="H161" s="268"/>
      <c r="J161" s="171"/>
    </row>
    <row r="162" spans="1:11" s="188" customFormat="1" ht="12.75">
      <c r="A162" s="222"/>
      <c r="B162" s="187"/>
      <c r="C162" s="223"/>
      <c r="D162" s="222"/>
      <c r="E162" s="225"/>
      <c r="F162" s="226"/>
      <c r="G162" s="227"/>
      <c r="H162" s="269"/>
      <c r="J162" s="193"/>
      <c r="K162" s="193"/>
    </row>
    <row r="163" spans="2:10" ht="12.75">
      <c r="B163" s="163"/>
      <c r="C163" s="217" t="s">
        <v>37</v>
      </c>
      <c r="E163" s="224"/>
      <c r="G163" s="214">
        <f>SUM(G160:G162)</f>
        <v>0</v>
      </c>
      <c r="H163" s="268"/>
      <c r="J163" s="171"/>
    </row>
    <row r="164" spans="2:10" ht="12.75">
      <c r="B164" s="163"/>
      <c r="C164" s="217"/>
      <c r="E164" s="224"/>
      <c r="G164" s="214"/>
      <c r="H164" s="268"/>
      <c r="J164" s="171"/>
    </row>
    <row r="165" spans="1:10" ht="18" customHeight="1">
      <c r="A165" s="160" t="s">
        <v>17</v>
      </c>
      <c r="B165" s="163"/>
      <c r="C165" s="217" t="s">
        <v>39</v>
      </c>
      <c r="E165" s="224"/>
      <c r="G165" s="220"/>
      <c r="H165" s="268"/>
      <c r="J165" s="171"/>
    </row>
    <row r="166" spans="1:10" ht="12.75">
      <c r="A166" s="222"/>
      <c r="B166" s="187"/>
      <c r="C166" s="223"/>
      <c r="E166" s="224"/>
      <c r="G166" s="220"/>
      <c r="H166" s="268"/>
      <c r="J166" s="171"/>
    </row>
    <row r="167" spans="1:8" s="217" customFormat="1" ht="36.75" customHeight="1">
      <c r="A167" s="241" t="s">
        <v>12</v>
      </c>
      <c r="B167" s="241"/>
      <c r="C167" s="217" t="s">
        <v>213</v>
      </c>
      <c r="D167" s="241" t="s">
        <v>4</v>
      </c>
      <c r="E167" s="218" t="s">
        <v>29</v>
      </c>
      <c r="F167" s="262"/>
      <c r="G167" s="243">
        <f>E167*F167</f>
        <v>0</v>
      </c>
      <c r="H167" s="262"/>
    </row>
    <row r="168" spans="1:10" ht="12.75">
      <c r="A168" s="241" t="s">
        <v>14</v>
      </c>
      <c r="B168" s="241"/>
      <c r="C168" s="217" t="s">
        <v>43</v>
      </c>
      <c r="D168" s="160" t="s">
        <v>4</v>
      </c>
      <c r="E168" s="244">
        <v>3</v>
      </c>
      <c r="F168" s="258"/>
      <c r="G168" s="220">
        <f>E168*F168</f>
        <v>0</v>
      </c>
      <c r="H168" s="262"/>
      <c r="J168" s="171"/>
    </row>
    <row r="169" spans="2:10" ht="12.75">
      <c r="B169" s="163"/>
      <c r="C169" s="217"/>
      <c r="E169" s="224"/>
      <c r="G169" s="227">
        <f>SUM(G167:G168)</f>
        <v>0</v>
      </c>
      <c r="H169" s="268"/>
      <c r="J169" s="171"/>
    </row>
    <row r="170" spans="1:10" ht="12.75">
      <c r="A170" s="160" t="s">
        <v>16</v>
      </c>
      <c r="B170" s="163"/>
      <c r="C170" s="217" t="s">
        <v>41</v>
      </c>
      <c r="D170" s="160" t="s">
        <v>21</v>
      </c>
      <c r="E170" s="261" t="s">
        <v>185</v>
      </c>
      <c r="G170" s="245">
        <f>G169*E170%</f>
        <v>0</v>
      </c>
      <c r="H170" s="268"/>
      <c r="J170" s="171"/>
    </row>
    <row r="171" spans="1:11" s="188" customFormat="1" ht="12.75">
      <c r="A171" s="222"/>
      <c r="B171" s="187"/>
      <c r="C171" s="223"/>
      <c r="D171" s="222"/>
      <c r="E171" s="225"/>
      <c r="F171" s="226"/>
      <c r="G171" s="227"/>
      <c r="H171" s="269"/>
      <c r="J171" s="193"/>
      <c r="K171" s="193"/>
    </row>
    <row r="172" spans="2:10" ht="12.75">
      <c r="B172" s="163"/>
      <c r="C172" s="217" t="s">
        <v>37</v>
      </c>
      <c r="E172" s="224"/>
      <c r="G172" s="214">
        <f>SUM(G169:G171)</f>
        <v>0</v>
      </c>
      <c r="H172" s="268"/>
      <c r="J172" s="171"/>
    </row>
    <row r="173" spans="2:10" ht="12.75">
      <c r="B173" s="163"/>
      <c r="C173" s="217"/>
      <c r="E173" s="224"/>
      <c r="G173" s="214"/>
      <c r="H173" s="268"/>
      <c r="J173" s="171"/>
    </row>
    <row r="174" spans="1:10" ht="12.75">
      <c r="A174" s="160" t="s">
        <v>19</v>
      </c>
      <c r="B174" s="163"/>
      <c r="C174" s="217" t="s">
        <v>40</v>
      </c>
      <c r="E174" s="224"/>
      <c r="G174" s="220"/>
      <c r="H174" s="268"/>
      <c r="J174" s="171"/>
    </row>
    <row r="175" spans="1:10" ht="12.75">
      <c r="A175" s="222"/>
      <c r="B175" s="187"/>
      <c r="C175" s="223"/>
      <c r="E175" s="224"/>
      <c r="G175" s="220"/>
      <c r="H175" s="268"/>
      <c r="J175" s="171"/>
    </row>
    <row r="176" spans="1:8" s="171" customFormat="1" ht="27.75" customHeight="1">
      <c r="A176" s="161" t="s">
        <v>12</v>
      </c>
      <c r="B176" s="247"/>
      <c r="C176" s="217" t="s">
        <v>214</v>
      </c>
      <c r="D176" s="161" t="s">
        <v>4</v>
      </c>
      <c r="E176" s="218" t="s">
        <v>301</v>
      </c>
      <c r="F176" s="258"/>
      <c r="G176" s="243">
        <f>E176*F176</f>
        <v>0</v>
      </c>
      <c r="H176" s="268"/>
    </row>
    <row r="177" spans="2:8" ht="12.75">
      <c r="B177" s="163"/>
      <c r="C177" s="217"/>
      <c r="E177" s="224"/>
      <c r="G177" s="227">
        <f>SUM(G176:G176)</f>
        <v>0</v>
      </c>
      <c r="H177" s="268"/>
    </row>
    <row r="178" spans="1:8" ht="12.75">
      <c r="A178" s="160" t="s">
        <v>14</v>
      </c>
      <c r="B178" s="248"/>
      <c r="C178" s="217" t="s">
        <v>41</v>
      </c>
      <c r="D178" s="160" t="s">
        <v>21</v>
      </c>
      <c r="E178" s="261" t="s">
        <v>240</v>
      </c>
      <c r="G178" s="220">
        <f>G177*E178%</f>
        <v>0</v>
      </c>
      <c r="H178" s="268"/>
    </row>
    <row r="179" spans="1:11" s="188" customFormat="1" ht="12.75">
      <c r="A179" s="222"/>
      <c r="B179" s="187"/>
      <c r="C179" s="223"/>
      <c r="D179" s="222"/>
      <c r="E179" s="225"/>
      <c r="F179" s="226"/>
      <c r="G179" s="227"/>
      <c r="H179" s="269"/>
      <c r="K179" s="193"/>
    </row>
    <row r="180" spans="2:8" ht="12.75">
      <c r="B180" s="163"/>
      <c r="C180" s="217" t="s">
        <v>37</v>
      </c>
      <c r="E180" s="224"/>
      <c r="G180" s="214">
        <f>SUM(G177:G179)</f>
        <v>0</v>
      </c>
      <c r="H180" s="268"/>
    </row>
    <row r="181" spans="2:8" ht="12.75">
      <c r="B181" s="163"/>
      <c r="C181" s="217"/>
      <c r="E181" s="224"/>
      <c r="G181" s="214"/>
      <c r="H181" s="268"/>
    </row>
    <row r="182" spans="2:8" ht="12.75">
      <c r="B182" s="163"/>
      <c r="C182" s="217"/>
      <c r="E182" s="224"/>
      <c r="G182" s="214"/>
      <c r="H182" s="268"/>
    </row>
    <row r="183" spans="1:11" ht="20.25" customHeight="1" thickBot="1">
      <c r="A183" s="249" t="s">
        <v>16</v>
      </c>
      <c r="B183" s="250"/>
      <c r="C183" s="251" t="s">
        <v>44</v>
      </c>
      <c r="E183" s="224"/>
      <c r="G183" s="220"/>
      <c r="H183" s="268"/>
      <c r="J183" s="171"/>
      <c r="K183" s="170"/>
    </row>
    <row r="184" spans="1:11" ht="12.75">
      <c r="A184" s="239"/>
      <c r="B184" s="200"/>
      <c r="C184" s="240"/>
      <c r="E184" s="224"/>
      <c r="G184" s="220"/>
      <c r="H184" s="268"/>
      <c r="J184" s="171"/>
      <c r="K184" s="170"/>
    </row>
    <row r="185" spans="1:11" ht="33" customHeight="1">
      <c r="A185" s="229" t="s">
        <v>12</v>
      </c>
      <c r="B185" s="163"/>
      <c r="C185" s="217" t="s">
        <v>237</v>
      </c>
      <c r="D185" s="160" t="s">
        <v>4</v>
      </c>
      <c r="E185" s="224" t="s">
        <v>66</v>
      </c>
      <c r="F185" s="258"/>
      <c r="G185" s="220">
        <f aca="true" t="shared" si="1" ref="G185:G202">E185*F185</f>
        <v>0</v>
      </c>
      <c r="H185" s="268"/>
      <c r="J185" s="171"/>
      <c r="K185" s="252"/>
    </row>
    <row r="186" spans="1:11" ht="12.75">
      <c r="A186" s="229" t="s">
        <v>14</v>
      </c>
      <c r="B186" s="163"/>
      <c r="C186" s="217" t="s">
        <v>221</v>
      </c>
      <c r="D186" s="160" t="s">
        <v>4</v>
      </c>
      <c r="E186" s="224" t="s">
        <v>204</v>
      </c>
      <c r="F186" s="258"/>
      <c r="G186" s="220">
        <f t="shared" si="1"/>
        <v>0</v>
      </c>
      <c r="H186" s="268"/>
      <c r="J186" s="171"/>
      <c r="K186" s="252"/>
    </row>
    <row r="187" spans="1:11" ht="36.75" customHeight="1">
      <c r="A187" s="229" t="s">
        <v>16</v>
      </c>
      <c r="B187" s="163"/>
      <c r="C187" s="217" t="s">
        <v>222</v>
      </c>
      <c r="D187" s="160" t="s">
        <v>4</v>
      </c>
      <c r="E187" s="224" t="s">
        <v>223</v>
      </c>
      <c r="F187" s="258"/>
      <c r="G187" s="220">
        <f t="shared" si="1"/>
        <v>0</v>
      </c>
      <c r="H187" s="268"/>
      <c r="J187" s="171"/>
      <c r="K187" s="252"/>
    </row>
    <row r="188" spans="1:11" ht="12.75">
      <c r="A188" s="229" t="s">
        <v>17</v>
      </c>
      <c r="B188" s="163"/>
      <c r="C188" s="217" t="s">
        <v>225</v>
      </c>
      <c r="D188" s="160" t="s">
        <v>88</v>
      </c>
      <c r="E188" s="224" t="s">
        <v>27</v>
      </c>
      <c r="F188" s="258"/>
      <c r="G188" s="220">
        <f t="shared" si="1"/>
        <v>0</v>
      </c>
      <c r="H188" s="268"/>
      <c r="J188" s="171"/>
      <c r="K188" s="252"/>
    </row>
    <row r="189" spans="1:11" ht="35.25" customHeight="1">
      <c r="A189" s="229" t="s">
        <v>19</v>
      </c>
      <c r="B189" s="163"/>
      <c r="C189" s="217" t="s">
        <v>226</v>
      </c>
      <c r="D189" s="160" t="s">
        <v>2</v>
      </c>
      <c r="E189" s="224" t="s">
        <v>64</v>
      </c>
      <c r="F189" s="258"/>
      <c r="G189" s="220">
        <f t="shared" si="1"/>
        <v>0</v>
      </c>
      <c r="H189" s="268"/>
      <c r="J189" s="171"/>
      <c r="K189" s="252"/>
    </row>
    <row r="190" spans="1:11" ht="12.75">
      <c r="A190" s="229" t="s">
        <v>22</v>
      </c>
      <c r="B190" s="163"/>
      <c r="C190" s="217" t="s">
        <v>227</v>
      </c>
      <c r="D190" s="160" t="s">
        <v>2</v>
      </c>
      <c r="E190" s="224" t="s">
        <v>29</v>
      </c>
      <c r="F190" s="258"/>
      <c r="G190" s="220">
        <f t="shared" si="1"/>
        <v>0</v>
      </c>
      <c r="H190" s="268"/>
      <c r="J190" s="171"/>
      <c r="K190" s="252"/>
    </row>
    <row r="191" spans="1:11" ht="39" customHeight="1">
      <c r="A191" s="229" t="s">
        <v>25</v>
      </c>
      <c r="B191" s="163"/>
      <c r="C191" s="217" t="s">
        <v>228</v>
      </c>
      <c r="D191" s="160" t="s">
        <v>4</v>
      </c>
      <c r="E191" s="224" t="s">
        <v>67</v>
      </c>
      <c r="F191" s="258"/>
      <c r="G191" s="220">
        <f t="shared" si="1"/>
        <v>0</v>
      </c>
      <c r="H191" s="268"/>
      <c r="J191" s="171"/>
      <c r="K191" s="252"/>
    </row>
    <row r="192" spans="1:11" ht="20.25" customHeight="1">
      <c r="A192" s="229" t="s">
        <v>28</v>
      </c>
      <c r="B192" s="163"/>
      <c r="C192" s="217" t="s">
        <v>63</v>
      </c>
      <c r="D192" s="160" t="s">
        <v>2</v>
      </c>
      <c r="E192" s="224" t="s">
        <v>62</v>
      </c>
      <c r="F192" s="258"/>
      <c r="G192" s="220">
        <f t="shared" si="1"/>
        <v>0</v>
      </c>
      <c r="H192" s="268"/>
      <c r="J192" s="171"/>
      <c r="K192" s="252"/>
    </row>
    <row r="193" spans="1:11" ht="15" customHeight="1">
      <c r="A193" s="229" t="s">
        <v>46</v>
      </c>
      <c r="B193" s="163"/>
      <c r="C193" s="217" t="s">
        <v>220</v>
      </c>
      <c r="D193" s="160" t="s">
        <v>4</v>
      </c>
      <c r="E193" s="224" t="s">
        <v>24</v>
      </c>
      <c r="F193" s="258"/>
      <c r="G193" s="220">
        <f t="shared" si="1"/>
        <v>0</v>
      </c>
      <c r="H193" s="268"/>
      <c r="J193" s="171"/>
      <c r="K193" s="252"/>
    </row>
    <row r="194" spans="1:11" ht="17.25" customHeight="1">
      <c r="A194" s="229" t="s">
        <v>47</v>
      </c>
      <c r="B194" s="163"/>
      <c r="C194" s="217" t="s">
        <v>302</v>
      </c>
      <c r="D194" s="160" t="s">
        <v>88</v>
      </c>
      <c r="E194" s="224" t="s">
        <v>173</v>
      </c>
      <c r="F194" s="258"/>
      <c r="G194" s="220">
        <f t="shared" si="1"/>
        <v>0</v>
      </c>
      <c r="H194" s="268"/>
      <c r="J194" s="171"/>
      <c r="K194" s="252"/>
    </row>
    <row r="195" spans="1:11" ht="39" customHeight="1">
      <c r="A195" s="229" t="s">
        <v>49</v>
      </c>
      <c r="B195" s="163"/>
      <c r="C195" s="217" t="s">
        <v>68</v>
      </c>
      <c r="D195" s="160" t="s">
        <v>58</v>
      </c>
      <c r="E195" s="224" t="s">
        <v>66</v>
      </c>
      <c r="F195" s="258"/>
      <c r="G195" s="220">
        <f t="shared" si="1"/>
        <v>0</v>
      </c>
      <c r="H195" s="268"/>
      <c r="J195" s="171"/>
      <c r="K195" s="252"/>
    </row>
    <row r="196" spans="1:11" ht="19.5" customHeight="1">
      <c r="A196" s="229" t="s">
        <v>50</v>
      </c>
      <c r="B196" s="163"/>
      <c r="C196" s="217" t="s">
        <v>69</v>
      </c>
      <c r="D196" s="160" t="s">
        <v>2</v>
      </c>
      <c r="E196" s="224" t="s">
        <v>65</v>
      </c>
      <c r="F196" s="258"/>
      <c r="G196" s="220">
        <f t="shared" si="1"/>
        <v>0</v>
      </c>
      <c r="H196" s="268"/>
      <c r="J196" s="171"/>
      <c r="K196" s="252"/>
    </row>
    <row r="197" spans="1:11" ht="19.5" customHeight="1">
      <c r="A197" s="229" t="s">
        <v>51</v>
      </c>
      <c r="B197" s="163"/>
      <c r="C197" s="217" t="s">
        <v>229</v>
      </c>
      <c r="D197" s="160" t="s">
        <v>4</v>
      </c>
      <c r="E197" s="224" t="s">
        <v>204</v>
      </c>
      <c r="F197" s="258"/>
      <c r="G197" s="220">
        <f t="shared" si="1"/>
        <v>0</v>
      </c>
      <c r="H197" s="268"/>
      <c r="J197" s="171"/>
      <c r="K197" s="252"/>
    </row>
    <row r="198" spans="1:11" ht="42.75" customHeight="1">
      <c r="A198" s="229" t="s">
        <v>52</v>
      </c>
      <c r="B198" s="163"/>
      <c r="C198" s="217" t="s">
        <v>60</v>
      </c>
      <c r="D198" s="160" t="s">
        <v>45</v>
      </c>
      <c r="E198" s="224" t="s">
        <v>230</v>
      </c>
      <c r="F198" s="258"/>
      <c r="G198" s="220">
        <f t="shared" si="1"/>
        <v>0</v>
      </c>
      <c r="H198" s="268"/>
      <c r="J198" s="171"/>
      <c r="K198" s="252"/>
    </row>
    <row r="199" spans="1:11" ht="45" customHeight="1">
      <c r="A199" s="229" t="s">
        <v>53</v>
      </c>
      <c r="B199" s="163"/>
      <c r="C199" s="217" t="s">
        <v>231</v>
      </c>
      <c r="D199" s="160" t="s">
        <v>45</v>
      </c>
      <c r="E199" s="224" t="s">
        <v>232</v>
      </c>
      <c r="F199" s="258"/>
      <c r="G199" s="220">
        <f t="shared" si="1"/>
        <v>0</v>
      </c>
      <c r="H199" s="268"/>
      <c r="J199" s="171"/>
      <c r="K199" s="252"/>
    </row>
    <row r="200" spans="1:11" ht="34.5" customHeight="1">
      <c r="A200" s="229" t="s">
        <v>54</v>
      </c>
      <c r="B200" s="163"/>
      <c r="C200" s="217" t="s">
        <v>57</v>
      </c>
      <c r="D200" s="160" t="s">
        <v>45</v>
      </c>
      <c r="E200" s="224" t="s">
        <v>303</v>
      </c>
      <c r="F200" s="258"/>
      <c r="G200" s="220">
        <f t="shared" si="1"/>
        <v>0</v>
      </c>
      <c r="H200" s="268"/>
      <c r="J200" s="171"/>
      <c r="K200" s="252"/>
    </row>
    <row r="201" spans="1:11" ht="13.5" customHeight="1">
      <c r="A201" s="229" t="s">
        <v>55</v>
      </c>
      <c r="B201" s="163"/>
      <c r="C201" s="217" t="s">
        <v>233</v>
      </c>
      <c r="D201" s="160" t="s">
        <v>45</v>
      </c>
      <c r="E201" s="224" t="s">
        <v>234</v>
      </c>
      <c r="F201" s="258"/>
      <c r="G201" s="220">
        <f t="shared" si="1"/>
        <v>0</v>
      </c>
      <c r="H201" s="268"/>
      <c r="J201" s="171"/>
      <c r="K201" s="252"/>
    </row>
    <row r="202" spans="1:11" ht="19.5" customHeight="1">
      <c r="A202" s="229" t="s">
        <v>56</v>
      </c>
      <c r="B202" s="163"/>
      <c r="C202" s="217" t="s">
        <v>70</v>
      </c>
      <c r="D202" s="160" t="s">
        <v>45</v>
      </c>
      <c r="E202" s="224" t="s">
        <v>230</v>
      </c>
      <c r="F202" s="258"/>
      <c r="G202" s="220">
        <f t="shared" si="1"/>
        <v>0</v>
      </c>
      <c r="H202" s="268"/>
      <c r="J202" s="171"/>
      <c r="K202" s="252"/>
    </row>
    <row r="203" spans="1:10" s="188" customFormat="1" ht="12.75">
      <c r="A203" s="222"/>
      <c r="B203" s="187"/>
      <c r="C203" s="223"/>
      <c r="D203" s="222"/>
      <c r="E203" s="225"/>
      <c r="F203" s="226"/>
      <c r="G203" s="227"/>
      <c r="H203" s="271"/>
      <c r="J203" s="193"/>
    </row>
    <row r="204" spans="2:11" ht="12.75">
      <c r="B204" s="163"/>
      <c r="C204" s="217" t="s">
        <v>37</v>
      </c>
      <c r="E204" s="224"/>
      <c r="G204" s="214">
        <f>SUM(G185:G203)</f>
        <v>0</v>
      </c>
      <c r="H204" s="268"/>
      <c r="J204" s="171"/>
      <c r="K204" s="170"/>
    </row>
    <row r="205" spans="2:8" ht="12.75">
      <c r="B205" s="163"/>
      <c r="C205" s="217"/>
      <c r="E205" s="224"/>
      <c r="G205" s="214"/>
      <c r="H205" s="268"/>
    </row>
    <row r="206" spans="1:9" ht="12.75">
      <c r="A206" s="163"/>
      <c r="B206" s="163"/>
      <c r="D206" s="163"/>
      <c r="F206" s="168"/>
      <c r="G206" s="194"/>
      <c r="H206" s="262"/>
      <c r="I206" s="172"/>
    </row>
    <row r="207" spans="1:9" ht="12.75">
      <c r="A207" s="163"/>
      <c r="B207" s="163"/>
      <c r="D207" s="163"/>
      <c r="F207" s="168"/>
      <c r="G207" s="194"/>
      <c r="H207" s="262"/>
      <c r="I207" s="172"/>
    </row>
    <row r="208" spans="1:11" ht="21" customHeight="1" thickBot="1">
      <c r="A208" s="249" t="s">
        <v>17</v>
      </c>
      <c r="B208" s="250"/>
      <c r="C208" s="251" t="s">
        <v>92</v>
      </c>
      <c r="E208" s="224"/>
      <c r="G208" s="220"/>
      <c r="H208" s="268"/>
      <c r="J208" s="171"/>
      <c r="K208" s="170"/>
    </row>
    <row r="209" spans="1:8" ht="15" customHeight="1">
      <c r="A209" s="239"/>
      <c r="B209" s="200"/>
      <c r="C209" s="253"/>
      <c r="E209" s="224"/>
      <c r="G209" s="214"/>
      <c r="H209" s="268"/>
    </row>
    <row r="210" spans="1:10" ht="22.5" customHeight="1">
      <c r="A210" s="229" t="s">
        <v>12</v>
      </c>
      <c r="B210" s="163"/>
      <c r="C210" s="217" t="s">
        <v>315</v>
      </c>
      <c r="D210" s="160" t="s">
        <v>88</v>
      </c>
      <c r="E210" s="224" t="s">
        <v>27</v>
      </c>
      <c r="F210" s="254">
        <f>ÚT!E131</f>
        <v>0</v>
      </c>
      <c r="G210" s="243">
        <f>E210*F210</f>
        <v>0</v>
      </c>
      <c r="H210" s="262"/>
      <c r="J210" s="171"/>
    </row>
    <row r="211" spans="1:8" s="217" customFormat="1" ht="20.25" customHeight="1">
      <c r="A211" s="229" t="s">
        <v>14</v>
      </c>
      <c r="B211" s="163"/>
      <c r="C211" s="217" t="s">
        <v>93</v>
      </c>
      <c r="D211" s="160" t="s">
        <v>88</v>
      </c>
      <c r="E211" s="224" t="s">
        <v>27</v>
      </c>
      <c r="F211" s="243">
        <f>Silno!F32</f>
        <v>0</v>
      </c>
      <c r="G211" s="243">
        <f>E211*F211</f>
        <v>0</v>
      </c>
      <c r="H211" s="262"/>
    </row>
    <row r="212" spans="1:8" s="217" customFormat="1" ht="19.5" customHeight="1">
      <c r="A212" s="229" t="s">
        <v>16</v>
      </c>
      <c r="B212" s="241"/>
      <c r="D212" s="160"/>
      <c r="E212" s="224"/>
      <c r="F212" s="243"/>
      <c r="G212" s="243"/>
      <c r="H212" s="262"/>
    </row>
    <row r="213" spans="1:8" s="217" customFormat="1" ht="18.75" customHeight="1">
      <c r="A213" s="229" t="s">
        <v>17</v>
      </c>
      <c r="B213" s="241"/>
      <c r="C213" s="217" t="s">
        <v>94</v>
      </c>
      <c r="D213" s="160" t="s">
        <v>88</v>
      </c>
      <c r="E213" s="224" t="s">
        <v>27</v>
      </c>
      <c r="F213" s="243">
        <f>MaR!D29</f>
        <v>0</v>
      </c>
      <c r="G213" s="243">
        <f>E213*F213</f>
        <v>0</v>
      </c>
      <c r="H213" s="262"/>
    </row>
    <row r="214" spans="1:11" s="188" customFormat="1" ht="12.75">
      <c r="A214" s="222"/>
      <c r="B214" s="187"/>
      <c r="C214" s="223"/>
      <c r="D214" s="222"/>
      <c r="E214" s="225"/>
      <c r="F214" s="226"/>
      <c r="G214" s="227"/>
      <c r="H214" s="228"/>
      <c r="J214" s="193"/>
      <c r="K214" s="193"/>
    </row>
    <row r="215" spans="2:10" ht="12.75">
      <c r="B215" s="163"/>
      <c r="C215" s="217" t="s">
        <v>37</v>
      </c>
      <c r="E215" s="224"/>
      <c r="G215" s="214">
        <f>SUM(G210:G214)</f>
        <v>0</v>
      </c>
      <c r="J215" s="171"/>
    </row>
    <row r="216" spans="2:7" ht="15" customHeight="1">
      <c r="B216" s="163"/>
      <c r="C216" s="255"/>
      <c r="E216" s="224"/>
      <c r="G216" s="214"/>
    </row>
    <row r="217" spans="2:7" ht="15" customHeight="1">
      <c r="B217" s="163"/>
      <c r="C217" s="255"/>
      <c r="E217" s="224"/>
      <c r="G217" s="214"/>
    </row>
    <row r="218" spans="2:7" ht="15" customHeight="1">
      <c r="B218" s="163"/>
      <c r="C218" s="255"/>
      <c r="E218" s="224"/>
      <c r="G218" s="214"/>
    </row>
    <row r="219" spans="2:7" ht="15" customHeight="1">
      <c r="B219" s="163"/>
      <c r="C219" s="255"/>
      <c r="E219" s="224"/>
      <c r="G219" s="214"/>
    </row>
    <row r="220" spans="2:7" ht="15" customHeight="1">
      <c r="B220" s="163"/>
      <c r="C220" s="255"/>
      <c r="E220" s="224"/>
      <c r="G220" s="214"/>
    </row>
    <row r="221" spans="2:7" ht="15" customHeight="1">
      <c r="B221" s="163"/>
      <c r="C221" s="255"/>
      <c r="E221" s="224"/>
      <c r="G221" s="214"/>
    </row>
    <row r="222" spans="2:7" ht="15" customHeight="1">
      <c r="B222" s="163"/>
      <c r="C222" s="255"/>
      <c r="E222" s="224"/>
      <c r="G222" s="214"/>
    </row>
    <row r="223" spans="2:7" ht="15" customHeight="1">
      <c r="B223" s="163"/>
      <c r="C223" s="255"/>
      <c r="E223" s="224"/>
      <c r="G223" s="214"/>
    </row>
    <row r="224" spans="2:7" ht="15" customHeight="1">
      <c r="B224" s="163"/>
      <c r="C224" s="255"/>
      <c r="E224" s="224"/>
      <c r="G224" s="214"/>
    </row>
    <row r="225" spans="2:7" ht="15" customHeight="1">
      <c r="B225" s="163"/>
      <c r="C225" s="255"/>
      <c r="E225" s="224"/>
      <c r="G225" s="214"/>
    </row>
    <row r="226" spans="2:7" ht="15" customHeight="1">
      <c r="B226" s="163"/>
      <c r="C226" s="255"/>
      <c r="E226" s="224"/>
      <c r="G226" s="214"/>
    </row>
    <row r="227" spans="2:7" ht="15" customHeight="1">
      <c r="B227" s="163"/>
      <c r="C227" s="255"/>
      <c r="E227" s="224"/>
      <c r="G227" s="214"/>
    </row>
    <row r="228" spans="2:7" ht="15" customHeight="1">
      <c r="B228" s="163"/>
      <c r="C228" s="255"/>
      <c r="E228" s="224"/>
      <c r="G228" s="214"/>
    </row>
    <row r="229" spans="2:7" ht="15" customHeight="1">
      <c r="B229" s="163"/>
      <c r="C229" s="255"/>
      <c r="E229" s="224"/>
      <c r="G229" s="214"/>
    </row>
    <row r="230" spans="2:7" ht="15" customHeight="1">
      <c r="B230" s="163"/>
      <c r="C230" s="255"/>
      <c r="E230" s="224"/>
      <c r="G230" s="214"/>
    </row>
    <row r="231" spans="2:7" ht="15" customHeight="1">
      <c r="B231" s="163"/>
      <c r="C231" s="255"/>
      <c r="E231" s="224"/>
      <c r="G231" s="214"/>
    </row>
    <row r="232" spans="2:7" ht="15" customHeight="1">
      <c r="B232" s="163"/>
      <c r="C232" s="255"/>
      <c r="E232" s="224"/>
      <c r="G232" s="214"/>
    </row>
    <row r="233" spans="2:7" ht="15" customHeight="1">
      <c r="B233" s="163"/>
      <c r="C233" s="255"/>
      <c r="E233" s="224"/>
      <c r="G233" s="214"/>
    </row>
    <row r="234" spans="2:7" ht="15" customHeight="1">
      <c r="B234" s="163"/>
      <c r="C234" s="255"/>
      <c r="E234" s="224"/>
      <c r="G234" s="214"/>
    </row>
    <row r="235" spans="2:7" ht="15" customHeight="1">
      <c r="B235" s="163"/>
      <c r="C235" s="255"/>
      <c r="E235" s="224"/>
      <c r="G235" s="220"/>
    </row>
    <row r="236" spans="2:7" ht="15" customHeight="1">
      <c r="B236" s="163"/>
      <c r="C236" s="255"/>
      <c r="E236" s="224"/>
      <c r="G236" s="220"/>
    </row>
    <row r="237" spans="2:7" ht="15" customHeight="1">
      <c r="B237" s="163"/>
      <c r="C237" s="255"/>
      <c r="E237" s="224"/>
      <c r="G237" s="220"/>
    </row>
    <row r="238" spans="2:7" ht="15" customHeight="1">
      <c r="B238" s="163"/>
      <c r="C238" s="255"/>
      <c r="E238" s="224"/>
      <c r="G238" s="220"/>
    </row>
    <row r="239" spans="2:7" ht="15" customHeight="1">
      <c r="B239" s="163"/>
      <c r="C239" s="255"/>
      <c r="E239" s="224"/>
      <c r="G239" s="220"/>
    </row>
    <row r="240" spans="2:7" ht="15" customHeight="1">
      <c r="B240" s="163"/>
      <c r="C240" s="255"/>
      <c r="E240" s="224"/>
      <c r="G240" s="220"/>
    </row>
    <row r="241" spans="2:7" ht="15" customHeight="1">
      <c r="B241" s="163"/>
      <c r="C241" s="255"/>
      <c r="E241" s="224"/>
      <c r="G241" s="220"/>
    </row>
    <row r="242" spans="2:7" ht="15" customHeight="1">
      <c r="B242" s="163"/>
      <c r="C242" s="255"/>
      <c r="E242" s="224"/>
      <c r="G242" s="220"/>
    </row>
    <row r="243" spans="2:7" ht="15" customHeight="1">
      <c r="B243" s="163"/>
      <c r="C243" s="255"/>
      <c r="E243" s="224"/>
      <c r="G243" s="220"/>
    </row>
    <row r="244" spans="2:7" ht="15" customHeight="1">
      <c r="B244" s="163"/>
      <c r="C244" s="255"/>
      <c r="E244" s="224"/>
      <c r="G244" s="220"/>
    </row>
    <row r="245" spans="2:7" ht="15" customHeight="1">
      <c r="B245" s="163"/>
      <c r="C245" s="255"/>
      <c r="E245" s="224"/>
      <c r="G245" s="220"/>
    </row>
    <row r="246" spans="3:7" ht="15" customHeight="1">
      <c r="C246" s="255"/>
      <c r="E246" s="224"/>
      <c r="G246" s="220"/>
    </row>
    <row r="247" spans="3:7" ht="15" customHeight="1">
      <c r="C247" s="255"/>
      <c r="E247" s="224"/>
      <c r="G247" s="220"/>
    </row>
    <row r="248" spans="3:7" ht="15" customHeight="1">
      <c r="C248" s="255"/>
      <c r="E248" s="224"/>
      <c r="G248" s="220"/>
    </row>
    <row r="249" spans="3:7" ht="15" customHeight="1">
      <c r="C249" s="255"/>
      <c r="E249" s="224"/>
      <c r="G249" s="220"/>
    </row>
    <row r="250" spans="3:7" ht="15" customHeight="1">
      <c r="C250" s="255"/>
      <c r="E250" s="224"/>
      <c r="G250" s="220"/>
    </row>
    <row r="251" spans="3:7" ht="15" customHeight="1">
      <c r="C251" s="255"/>
      <c r="E251" s="224"/>
      <c r="G251" s="220"/>
    </row>
    <row r="252" spans="3:7" ht="15" customHeight="1">
      <c r="C252" s="255"/>
      <c r="E252" s="224"/>
      <c r="G252" s="220"/>
    </row>
    <row r="253" spans="3:7" ht="15" customHeight="1">
      <c r="C253" s="255"/>
      <c r="E253" s="224"/>
      <c r="G253" s="220"/>
    </row>
    <row r="254" spans="3:7" ht="15" customHeight="1">
      <c r="C254" s="255"/>
      <c r="E254" s="224"/>
      <c r="G254" s="220"/>
    </row>
    <row r="255" spans="3:7" ht="15" customHeight="1">
      <c r="C255" s="255"/>
      <c r="E255" s="224"/>
      <c r="G255" s="220"/>
    </row>
    <row r="256" spans="3:7" ht="15" customHeight="1">
      <c r="C256" s="255"/>
      <c r="E256" s="224"/>
      <c r="G256" s="220"/>
    </row>
  </sheetData>
  <sheetProtection password="D547" sheet="1" objects="1" scenarios="1"/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6" r:id="rId1"/>
  <headerFooter alignWithMargins="0">
    <oddHeader>&amp;C&amp;10&amp;F&amp;R&amp;10 12/2018</oddHeader>
    <oddFooter>&amp;C&amp;10&amp;A&amp;R&amp;10stránka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D3" sqref="D3"/>
    </sheetView>
  </sheetViews>
  <sheetFormatPr defaultColWidth="9.33203125" defaultRowHeight="13.5"/>
  <cols>
    <col min="1" max="1" width="77" style="1" customWidth="1"/>
    <col min="2" max="2" width="7.33203125" style="2" customWidth="1"/>
    <col min="3" max="3" width="8.66015625" style="2" customWidth="1"/>
    <col min="4" max="4" width="18.66015625" style="3" customWidth="1"/>
    <col min="5" max="5" width="22.33203125" style="3" customWidth="1"/>
    <col min="6" max="6" width="18.16015625" style="1" customWidth="1"/>
    <col min="7" max="16384" width="9.33203125" style="1" customWidth="1"/>
  </cols>
  <sheetData>
    <row r="1" ht="13.5">
      <c r="A1" s="1" t="s">
        <v>241</v>
      </c>
    </row>
    <row r="2" ht="23.25">
      <c r="A2" s="4" t="s">
        <v>242</v>
      </c>
    </row>
    <row r="3" ht="23.25">
      <c r="A3" s="5"/>
    </row>
    <row r="5" spans="1:5" ht="13.5">
      <c r="A5" s="6" t="s">
        <v>89</v>
      </c>
      <c r="B5" s="7" t="s">
        <v>73</v>
      </c>
      <c r="C5" s="7" t="s">
        <v>74</v>
      </c>
      <c r="D5" s="8" t="s">
        <v>75</v>
      </c>
      <c r="E5" s="8" t="s">
        <v>37</v>
      </c>
    </row>
    <row r="6" spans="1:5" ht="13.5">
      <c r="A6" s="6"/>
      <c r="B6" s="7"/>
      <c r="C6" s="7"/>
      <c r="D6" s="8"/>
      <c r="E6" s="8"/>
    </row>
    <row r="7" spans="1:7" ht="36" customHeight="1">
      <c r="A7" s="120" t="s">
        <v>243</v>
      </c>
      <c r="B7" s="10">
        <v>2</v>
      </c>
      <c r="C7" s="10" t="s">
        <v>2</v>
      </c>
      <c r="D7" s="150"/>
      <c r="E7" s="22">
        <f>B7*D7</f>
        <v>0</v>
      </c>
      <c r="F7" s="12"/>
      <c r="G7" s="12"/>
    </row>
    <row r="8" spans="1:7" ht="15.75" customHeight="1">
      <c r="A8" s="9"/>
      <c r="B8" s="10"/>
      <c r="C8" s="10"/>
      <c r="D8" s="114"/>
      <c r="E8" s="22"/>
      <c r="F8" s="12"/>
      <c r="G8" s="12"/>
    </row>
    <row r="9" spans="1:7" ht="15.75" customHeight="1">
      <c r="A9" s="9" t="s">
        <v>76</v>
      </c>
      <c r="B9" s="10"/>
      <c r="C9" s="10"/>
      <c r="D9" s="114"/>
      <c r="E9" s="22"/>
      <c r="F9" s="12"/>
      <c r="G9" s="12"/>
    </row>
    <row r="10" spans="1:7" ht="39.75" customHeight="1">
      <c r="A10" s="9" t="s">
        <v>244</v>
      </c>
      <c r="B10" s="10">
        <v>1</v>
      </c>
      <c r="C10" s="10" t="s">
        <v>88</v>
      </c>
      <c r="D10" s="150"/>
      <c r="E10" s="22">
        <f aca="true" t="shared" si="0" ref="E10:E87">B10*D10</f>
        <v>0</v>
      </c>
      <c r="F10" s="12"/>
      <c r="G10" s="12"/>
    </row>
    <row r="11" spans="1:7" ht="15.75" customHeight="1">
      <c r="A11" s="9"/>
      <c r="B11" s="10"/>
      <c r="C11" s="10"/>
      <c r="D11" s="22"/>
      <c r="E11" s="22"/>
      <c r="F11" s="12"/>
      <c r="G11" s="12"/>
    </row>
    <row r="12" spans="1:7" ht="15.75" customHeight="1">
      <c r="A12" s="9" t="s">
        <v>77</v>
      </c>
      <c r="B12" s="10">
        <v>1</v>
      </c>
      <c r="C12" s="10" t="s">
        <v>2</v>
      </c>
      <c r="D12" s="150"/>
      <c r="E12" s="22">
        <f t="shared" si="0"/>
        <v>0</v>
      </c>
      <c r="F12" s="12"/>
      <c r="G12" s="12"/>
    </row>
    <row r="13" spans="1:7" ht="15.75" customHeight="1">
      <c r="A13" s="9"/>
      <c r="B13" s="10"/>
      <c r="C13" s="10"/>
      <c r="D13" s="22"/>
      <c r="E13" s="22"/>
      <c r="F13" s="12"/>
      <c r="G13" s="12"/>
    </row>
    <row r="14" spans="1:7" ht="15.75" customHeight="1">
      <c r="A14" s="9" t="s">
        <v>245</v>
      </c>
      <c r="B14" s="10">
        <v>25</v>
      </c>
      <c r="C14" s="10" t="s">
        <v>3</v>
      </c>
      <c r="D14" s="150"/>
      <c r="E14" s="22">
        <f t="shared" si="0"/>
        <v>0</v>
      </c>
      <c r="F14" s="12"/>
      <c r="G14" s="12"/>
    </row>
    <row r="15" spans="1:7" ht="15.75" customHeight="1">
      <c r="A15" s="9"/>
      <c r="B15" s="10"/>
      <c r="C15" s="10"/>
      <c r="D15" s="22"/>
      <c r="E15" s="22"/>
      <c r="F15" s="12"/>
      <c r="G15" s="12"/>
    </row>
    <row r="16" spans="1:7" ht="15.75" customHeight="1">
      <c r="A16" s="9" t="s">
        <v>246</v>
      </c>
      <c r="B16" s="10">
        <v>1</v>
      </c>
      <c r="C16" s="10" t="s">
        <v>2</v>
      </c>
      <c r="D16" s="150"/>
      <c r="E16" s="22">
        <f t="shared" si="0"/>
        <v>0</v>
      </c>
      <c r="F16" s="12"/>
      <c r="G16" s="12"/>
    </row>
    <row r="17" spans="1:7" ht="15.75" customHeight="1">
      <c r="A17" s="9"/>
      <c r="B17" s="10"/>
      <c r="C17" s="10"/>
      <c r="D17" s="22"/>
      <c r="E17" s="22"/>
      <c r="F17" s="12"/>
      <c r="G17" s="12"/>
    </row>
    <row r="18" spans="1:7" ht="15.75" customHeight="1">
      <c r="A18" s="9" t="s">
        <v>290</v>
      </c>
      <c r="B18" s="10">
        <v>1</v>
      </c>
      <c r="C18" s="10" t="s">
        <v>88</v>
      </c>
      <c r="D18" s="150"/>
      <c r="E18" s="22">
        <f t="shared" si="0"/>
        <v>0</v>
      </c>
      <c r="F18" s="12"/>
      <c r="G18" s="12"/>
    </row>
    <row r="19" spans="1:7" ht="15.75" customHeight="1">
      <c r="A19" s="9"/>
      <c r="B19" s="10"/>
      <c r="C19" s="10"/>
      <c r="D19" s="22"/>
      <c r="E19" s="22"/>
      <c r="F19" s="12"/>
      <c r="G19" s="12"/>
    </row>
    <row r="20" spans="1:7" ht="15.75" customHeight="1">
      <c r="A20" s="9" t="s">
        <v>247</v>
      </c>
      <c r="B20" s="10">
        <v>2</v>
      </c>
      <c r="C20" s="10" t="s">
        <v>2</v>
      </c>
      <c r="D20" s="150"/>
      <c r="E20" s="22">
        <f t="shared" si="0"/>
        <v>0</v>
      </c>
      <c r="F20" s="12"/>
      <c r="G20" s="12"/>
    </row>
    <row r="21" spans="1:7" ht="15.75" customHeight="1">
      <c r="A21" s="9"/>
      <c r="B21" s="10"/>
      <c r="C21" s="10"/>
      <c r="D21" s="22"/>
      <c r="E21" s="22"/>
      <c r="F21" s="12"/>
      <c r="G21" s="12"/>
    </row>
    <row r="22" spans="1:7" ht="15.75" customHeight="1">
      <c r="A22" s="9" t="s">
        <v>248</v>
      </c>
      <c r="B22" s="10">
        <v>1</v>
      </c>
      <c r="C22" s="10" t="s">
        <v>2</v>
      </c>
      <c r="D22" s="150"/>
      <c r="E22" s="22">
        <f t="shared" si="0"/>
        <v>0</v>
      </c>
      <c r="F22" s="12"/>
      <c r="G22" s="12"/>
    </row>
    <row r="23" spans="1:7" ht="15.75" customHeight="1">
      <c r="A23" s="9"/>
      <c r="B23" s="10"/>
      <c r="C23" s="10"/>
      <c r="D23" s="22"/>
      <c r="E23" s="22"/>
      <c r="F23" s="12"/>
      <c r="G23" s="12"/>
    </row>
    <row r="24" spans="1:7" ht="15.75" customHeight="1">
      <c r="A24" s="9" t="s">
        <v>249</v>
      </c>
      <c r="B24" s="10">
        <v>2</v>
      </c>
      <c r="C24" s="10" t="s">
        <v>2</v>
      </c>
      <c r="D24" s="150"/>
      <c r="E24" s="22">
        <f t="shared" si="0"/>
        <v>0</v>
      </c>
      <c r="F24" s="12"/>
      <c r="G24" s="12"/>
    </row>
    <row r="25" spans="1:7" ht="15.75" customHeight="1">
      <c r="A25" s="9"/>
      <c r="B25" s="10"/>
      <c r="C25" s="10"/>
      <c r="D25" s="22"/>
      <c r="E25" s="22"/>
      <c r="F25" s="12"/>
      <c r="G25" s="12"/>
    </row>
    <row r="26" spans="1:7" ht="15.75" customHeight="1">
      <c r="A26" s="9" t="s">
        <v>252</v>
      </c>
      <c r="B26" s="10">
        <v>1</v>
      </c>
      <c r="C26" s="10" t="s">
        <v>2</v>
      </c>
      <c r="D26" s="150"/>
      <c r="E26" s="22">
        <f t="shared" si="0"/>
        <v>0</v>
      </c>
      <c r="F26" s="12"/>
      <c r="G26" s="12"/>
    </row>
    <row r="27" spans="1:7" ht="15.75" customHeight="1">
      <c r="A27" s="9"/>
      <c r="B27" s="10"/>
      <c r="C27" s="10"/>
      <c r="D27" s="22"/>
      <c r="E27" s="22"/>
      <c r="F27" s="12"/>
      <c r="G27" s="12"/>
    </row>
    <row r="28" spans="1:7" ht="15.75" customHeight="1">
      <c r="A28" s="9" t="s">
        <v>250</v>
      </c>
      <c r="B28" s="10">
        <v>3</v>
      </c>
      <c r="C28" s="10" t="s">
        <v>2</v>
      </c>
      <c r="D28" s="150"/>
      <c r="E28" s="22">
        <f t="shared" si="0"/>
        <v>0</v>
      </c>
      <c r="F28" s="12"/>
      <c r="G28" s="12"/>
    </row>
    <row r="29" spans="1:7" ht="15.75" customHeight="1">
      <c r="A29" s="9"/>
      <c r="B29" s="10"/>
      <c r="C29" s="10"/>
      <c r="D29" s="22"/>
      <c r="E29" s="22"/>
      <c r="F29" s="12"/>
      <c r="G29" s="12"/>
    </row>
    <row r="30" spans="1:7" ht="15.75" customHeight="1">
      <c r="A30" s="9" t="s">
        <v>251</v>
      </c>
      <c r="B30" s="10">
        <v>1</v>
      </c>
      <c r="C30" s="10" t="s">
        <v>2</v>
      </c>
      <c r="D30" s="150"/>
      <c r="E30" s="22">
        <f t="shared" si="0"/>
        <v>0</v>
      </c>
      <c r="F30" s="12"/>
      <c r="G30" s="12"/>
    </row>
    <row r="31" spans="1:7" ht="15.75" customHeight="1">
      <c r="A31" s="9"/>
      <c r="B31" s="10"/>
      <c r="C31" s="10"/>
      <c r="D31" s="22"/>
      <c r="E31" s="22"/>
      <c r="F31" s="12"/>
      <c r="G31" s="12"/>
    </row>
    <row r="32" spans="1:7" ht="15.75" customHeight="1">
      <c r="A32" s="9" t="s">
        <v>253</v>
      </c>
      <c r="B32" s="10">
        <v>1</v>
      </c>
      <c r="C32" s="10" t="s">
        <v>2</v>
      </c>
      <c r="D32" s="150"/>
      <c r="E32" s="22">
        <f aca="true" t="shared" si="1" ref="E32">B32*D32</f>
        <v>0</v>
      </c>
      <c r="F32" s="12"/>
      <c r="G32" s="12"/>
    </row>
    <row r="33" spans="1:7" ht="15.75" customHeight="1">
      <c r="A33" s="9"/>
      <c r="B33" s="10"/>
      <c r="C33" s="10"/>
      <c r="D33" s="22"/>
      <c r="E33" s="22"/>
      <c r="F33" s="12"/>
      <c r="G33" s="12"/>
    </row>
    <row r="34" spans="1:7" ht="15.75" customHeight="1">
      <c r="A34" s="9"/>
      <c r="B34" s="10"/>
      <c r="C34" s="10"/>
      <c r="D34" s="150"/>
      <c r="E34" s="22">
        <f t="shared" si="0"/>
        <v>0</v>
      </c>
      <c r="F34" s="12"/>
      <c r="G34" s="12"/>
    </row>
    <row r="35" spans="1:7" ht="15.75" customHeight="1">
      <c r="A35" s="9"/>
      <c r="B35" s="10"/>
      <c r="C35" s="10"/>
      <c r="D35" s="11"/>
      <c r="E35" s="11"/>
      <c r="F35" s="12"/>
      <c r="G35" s="12"/>
    </row>
    <row r="36" spans="1:7" ht="15.75" customHeight="1">
      <c r="A36" s="9" t="s">
        <v>78</v>
      </c>
      <c r="B36" s="10">
        <v>12</v>
      </c>
      <c r="C36" s="10" t="s">
        <v>2</v>
      </c>
      <c r="D36" s="150"/>
      <c r="E36" s="22">
        <f t="shared" si="0"/>
        <v>0</v>
      </c>
      <c r="F36" s="12"/>
      <c r="G36" s="12"/>
    </row>
    <row r="37" spans="1:7" ht="15.75" customHeight="1">
      <c r="A37" s="9"/>
      <c r="B37" s="10"/>
      <c r="C37" s="10"/>
      <c r="D37" s="22"/>
      <c r="E37" s="22"/>
      <c r="F37" s="12"/>
      <c r="G37" s="12"/>
    </row>
    <row r="38" spans="1:7" ht="15.75" customHeight="1">
      <c r="A38" s="9" t="s">
        <v>79</v>
      </c>
      <c r="B38" s="10">
        <v>7</v>
      </c>
      <c r="C38" s="10" t="s">
        <v>2</v>
      </c>
      <c r="D38" s="150"/>
      <c r="E38" s="22">
        <f t="shared" si="0"/>
        <v>0</v>
      </c>
      <c r="F38" s="12"/>
      <c r="G38" s="12"/>
    </row>
    <row r="39" spans="1:7" ht="15.75" customHeight="1">
      <c r="A39" s="9"/>
      <c r="B39" s="10"/>
      <c r="C39" s="10"/>
      <c r="D39" s="22"/>
      <c r="E39" s="22"/>
      <c r="F39" s="12"/>
      <c r="G39" s="12"/>
    </row>
    <row r="40" spans="1:7" ht="15.75" customHeight="1">
      <c r="A40" s="9" t="s">
        <v>80</v>
      </c>
      <c r="B40" s="10">
        <v>1</v>
      </c>
      <c r="C40" s="10" t="s">
        <v>2</v>
      </c>
      <c r="D40" s="150"/>
      <c r="E40" s="22">
        <f t="shared" si="0"/>
        <v>0</v>
      </c>
      <c r="F40" s="12"/>
      <c r="G40" s="12"/>
    </row>
    <row r="41" spans="1:7" ht="15.75" customHeight="1">
      <c r="A41" s="9" t="s">
        <v>254</v>
      </c>
      <c r="B41" s="10">
        <v>1</v>
      </c>
      <c r="C41" s="10" t="s">
        <v>2</v>
      </c>
      <c r="D41" s="150"/>
      <c r="E41" s="22">
        <f aca="true" t="shared" si="2" ref="E41:E42">B41*D41</f>
        <v>0</v>
      </c>
      <c r="F41" s="12"/>
      <c r="G41" s="12"/>
    </row>
    <row r="42" spans="1:7" ht="15.75" customHeight="1">
      <c r="A42" s="9" t="s">
        <v>255</v>
      </c>
      <c r="B42" s="10">
        <v>1</v>
      </c>
      <c r="C42" s="10" t="s">
        <v>2</v>
      </c>
      <c r="D42" s="150"/>
      <c r="E42" s="22">
        <f t="shared" si="2"/>
        <v>0</v>
      </c>
      <c r="F42" s="12"/>
      <c r="G42" s="12"/>
    </row>
    <row r="43" spans="1:7" ht="15.75" customHeight="1">
      <c r="A43" s="9"/>
      <c r="B43" s="10"/>
      <c r="C43" s="10"/>
      <c r="D43" s="22"/>
      <c r="E43" s="22"/>
      <c r="F43" s="12"/>
      <c r="G43" s="12"/>
    </row>
    <row r="44" spans="1:7" ht="15.75" customHeight="1">
      <c r="A44" s="9"/>
      <c r="B44" s="10"/>
      <c r="C44" s="10"/>
      <c r="D44" s="22"/>
      <c r="E44" s="22"/>
      <c r="F44" s="12"/>
      <c r="G44" s="12"/>
    </row>
    <row r="45" spans="1:7" ht="15" customHeight="1">
      <c r="A45" s="13" t="s">
        <v>256</v>
      </c>
      <c r="B45" s="10">
        <v>2</v>
      </c>
      <c r="C45" s="10" t="s">
        <v>2</v>
      </c>
      <c r="D45" s="150"/>
      <c r="E45" s="22">
        <f t="shared" si="0"/>
        <v>0</v>
      </c>
      <c r="F45" s="12"/>
      <c r="G45" s="12"/>
    </row>
    <row r="46" spans="1:7" ht="15" customHeight="1">
      <c r="A46" s="13"/>
      <c r="B46" s="10"/>
      <c r="C46" s="10"/>
      <c r="D46" s="22"/>
      <c r="E46" s="22"/>
      <c r="F46" s="12"/>
      <c r="G46" s="12"/>
    </row>
    <row r="47" spans="1:7" ht="15" customHeight="1">
      <c r="A47" s="13" t="s">
        <v>257</v>
      </c>
      <c r="B47" s="10">
        <v>4</v>
      </c>
      <c r="C47" s="10" t="s">
        <v>2</v>
      </c>
      <c r="D47" s="150"/>
      <c r="E47" s="22">
        <f t="shared" si="0"/>
        <v>0</v>
      </c>
      <c r="F47" s="12"/>
      <c r="G47" s="12"/>
    </row>
    <row r="48" spans="1:7" ht="15" customHeight="1">
      <c r="A48" s="13"/>
      <c r="B48" s="10"/>
      <c r="C48" s="10"/>
      <c r="D48" s="22"/>
      <c r="E48" s="22"/>
      <c r="F48" s="12"/>
      <c r="G48" s="12"/>
    </row>
    <row r="49" spans="1:7" ht="15" customHeight="1">
      <c r="A49" s="13" t="s">
        <v>258</v>
      </c>
      <c r="B49" s="10">
        <v>4</v>
      </c>
      <c r="C49" s="10" t="s">
        <v>2</v>
      </c>
      <c r="D49" s="150"/>
      <c r="E49" s="22">
        <f t="shared" si="0"/>
        <v>0</v>
      </c>
      <c r="F49" s="12"/>
      <c r="G49" s="12"/>
    </row>
    <row r="50" spans="1:7" ht="15" customHeight="1">
      <c r="A50" s="13"/>
      <c r="B50" s="10"/>
      <c r="C50" s="10"/>
      <c r="D50" s="22"/>
      <c r="E50" s="22"/>
      <c r="F50" s="12"/>
      <c r="G50" s="12"/>
    </row>
    <row r="51" spans="1:7" ht="15" customHeight="1">
      <c r="A51" s="13" t="s">
        <v>260</v>
      </c>
      <c r="B51" s="10">
        <v>4</v>
      </c>
      <c r="C51" s="10" t="s">
        <v>2</v>
      </c>
      <c r="D51" s="150"/>
      <c r="E51" s="22">
        <f t="shared" si="0"/>
        <v>0</v>
      </c>
      <c r="F51" s="12"/>
      <c r="G51" s="12"/>
    </row>
    <row r="52" spans="1:7" ht="15" customHeight="1">
      <c r="A52" s="13"/>
      <c r="B52" s="10"/>
      <c r="C52" s="10"/>
      <c r="D52" s="22"/>
      <c r="E52" s="22"/>
      <c r="F52" s="12"/>
      <c r="G52" s="12"/>
    </row>
    <row r="53" spans="1:7" ht="13.5">
      <c r="A53" s="13" t="s">
        <v>259</v>
      </c>
      <c r="B53" s="10">
        <v>8</v>
      </c>
      <c r="C53" s="10" t="s">
        <v>2</v>
      </c>
      <c r="D53" s="150"/>
      <c r="E53" s="22">
        <f t="shared" si="0"/>
        <v>0</v>
      </c>
      <c r="F53" s="12"/>
      <c r="G53" s="12"/>
    </row>
    <row r="54" spans="1:7" ht="13.5">
      <c r="A54" s="13"/>
      <c r="B54" s="10"/>
      <c r="C54" s="10"/>
      <c r="D54" s="22"/>
      <c r="E54" s="22"/>
      <c r="F54" s="12"/>
      <c r="G54" s="12"/>
    </row>
    <row r="55" spans="1:7" ht="13.5">
      <c r="A55" s="13" t="s">
        <v>261</v>
      </c>
      <c r="B55" s="10">
        <v>12</v>
      </c>
      <c r="C55" s="10" t="s">
        <v>2</v>
      </c>
      <c r="D55" s="150"/>
      <c r="E55" s="22">
        <f t="shared" si="0"/>
        <v>0</v>
      </c>
      <c r="F55" s="12"/>
      <c r="G55" s="12"/>
    </row>
    <row r="56" spans="1:7" ht="13.5">
      <c r="A56" s="13"/>
      <c r="B56" s="10"/>
      <c r="C56" s="10"/>
      <c r="D56" s="22"/>
      <c r="E56" s="22"/>
      <c r="F56" s="12"/>
      <c r="G56" s="12"/>
    </row>
    <row r="57" spans="1:7" ht="15" customHeight="1">
      <c r="A57" s="13" t="s">
        <v>81</v>
      </c>
      <c r="B57" s="10">
        <v>1</v>
      </c>
      <c r="C57" s="10" t="s">
        <v>2</v>
      </c>
      <c r="D57" s="150"/>
      <c r="E57" s="22">
        <f t="shared" si="0"/>
        <v>0</v>
      </c>
      <c r="F57" s="12"/>
      <c r="G57" s="12"/>
    </row>
    <row r="58" spans="1:7" ht="15" customHeight="1">
      <c r="A58" s="13"/>
      <c r="B58" s="10"/>
      <c r="C58" s="10"/>
      <c r="D58" s="22"/>
      <c r="E58" s="22"/>
      <c r="F58" s="12"/>
      <c r="G58" s="12"/>
    </row>
    <row r="59" spans="1:7" ht="15" customHeight="1">
      <c r="A59" s="13" t="s">
        <v>82</v>
      </c>
      <c r="B59" s="10">
        <v>1</v>
      </c>
      <c r="C59" s="10" t="s">
        <v>2</v>
      </c>
      <c r="D59" s="150"/>
      <c r="E59" s="22">
        <f t="shared" si="0"/>
        <v>0</v>
      </c>
      <c r="F59" s="12"/>
      <c r="G59" s="12"/>
    </row>
    <row r="60" spans="1:7" ht="15" customHeight="1">
      <c r="A60" s="13"/>
      <c r="B60" s="10"/>
      <c r="C60" s="10"/>
      <c r="D60" s="22"/>
      <c r="E60" s="22"/>
      <c r="F60" s="12"/>
      <c r="G60" s="12"/>
    </row>
    <row r="61" spans="1:7" ht="15" customHeight="1">
      <c r="A61" s="13" t="s">
        <v>262</v>
      </c>
      <c r="B61" s="10">
        <v>1</v>
      </c>
      <c r="C61" s="10" t="s">
        <v>2</v>
      </c>
      <c r="D61" s="150"/>
      <c r="E61" s="22">
        <f aca="true" t="shared" si="3" ref="E61">B61*D61</f>
        <v>0</v>
      </c>
      <c r="F61" s="12"/>
      <c r="G61" s="12"/>
    </row>
    <row r="62" spans="1:7" ht="15" customHeight="1">
      <c r="A62" s="13"/>
      <c r="B62" s="10"/>
      <c r="C62" s="10"/>
      <c r="D62" s="22"/>
      <c r="E62" s="22"/>
      <c r="F62" s="12"/>
      <c r="G62" s="12"/>
    </row>
    <row r="63" spans="1:7" ht="15" customHeight="1">
      <c r="A63" s="13" t="s">
        <v>263</v>
      </c>
      <c r="B63" s="10">
        <v>2</v>
      </c>
      <c r="C63" s="10" t="s">
        <v>2</v>
      </c>
      <c r="D63" s="150"/>
      <c r="E63" s="22">
        <f t="shared" si="0"/>
        <v>0</v>
      </c>
      <c r="F63" s="12"/>
      <c r="G63" s="12"/>
    </row>
    <row r="64" spans="1:7" ht="15" customHeight="1">
      <c r="A64" s="13"/>
      <c r="B64" s="10"/>
      <c r="C64" s="10"/>
      <c r="D64" s="22"/>
      <c r="E64" s="22"/>
      <c r="F64" s="12"/>
      <c r="G64" s="12"/>
    </row>
    <row r="65" spans="1:7" ht="15" customHeight="1">
      <c r="A65" s="13" t="s">
        <v>83</v>
      </c>
      <c r="B65" s="10">
        <v>1</v>
      </c>
      <c r="C65" s="10" t="s">
        <v>2</v>
      </c>
      <c r="D65" s="150"/>
      <c r="E65" s="22">
        <f t="shared" si="0"/>
        <v>0</v>
      </c>
      <c r="F65" s="12"/>
      <c r="G65" s="12"/>
    </row>
    <row r="66" spans="1:7" ht="15" customHeight="1">
      <c r="A66" s="13"/>
      <c r="B66" s="10"/>
      <c r="C66" s="10"/>
      <c r="D66" s="22"/>
      <c r="E66" s="22"/>
      <c r="F66" s="12"/>
      <c r="G66" s="12"/>
    </row>
    <row r="67" spans="1:7" ht="15" customHeight="1">
      <c r="A67" s="13" t="s">
        <v>265</v>
      </c>
      <c r="B67" s="10">
        <v>1</v>
      </c>
      <c r="C67" s="10" t="s">
        <v>2</v>
      </c>
      <c r="D67" s="150"/>
      <c r="E67" s="22">
        <f t="shared" si="0"/>
        <v>0</v>
      </c>
      <c r="F67" s="12"/>
      <c r="G67" s="12"/>
    </row>
    <row r="68" spans="1:7" ht="15" customHeight="1">
      <c r="A68" s="13"/>
      <c r="B68" s="10"/>
      <c r="C68" s="10"/>
      <c r="D68" s="22"/>
      <c r="E68" s="22"/>
      <c r="F68" s="12"/>
      <c r="G68" s="12"/>
    </row>
    <row r="69" spans="1:7" ht="15" customHeight="1">
      <c r="A69" s="13" t="s">
        <v>266</v>
      </c>
      <c r="B69" s="10">
        <v>1</v>
      </c>
      <c r="C69" s="10" t="s">
        <v>2</v>
      </c>
      <c r="D69" s="150"/>
      <c r="E69" s="22">
        <f aca="true" t="shared" si="4" ref="E69">B69*D69</f>
        <v>0</v>
      </c>
      <c r="F69" s="12"/>
      <c r="G69" s="12"/>
    </row>
    <row r="70" spans="1:7" ht="15" customHeight="1">
      <c r="A70" s="13"/>
      <c r="B70" s="10"/>
      <c r="C70" s="10"/>
      <c r="D70" s="22"/>
      <c r="E70" s="22"/>
      <c r="F70" s="12"/>
      <c r="G70" s="12"/>
    </row>
    <row r="71" spans="1:7" ht="15" customHeight="1">
      <c r="A71" s="13" t="s">
        <v>264</v>
      </c>
      <c r="B71" s="10">
        <v>1</v>
      </c>
      <c r="C71" s="10" t="s">
        <v>2</v>
      </c>
      <c r="D71" s="150"/>
      <c r="E71" s="22">
        <f aca="true" t="shared" si="5" ref="E71">B71*D71</f>
        <v>0</v>
      </c>
      <c r="F71" s="12"/>
      <c r="G71" s="12"/>
    </row>
    <row r="72" spans="1:7" ht="15" customHeight="1">
      <c r="A72" s="13"/>
      <c r="B72" s="10"/>
      <c r="C72" s="10"/>
      <c r="D72" s="22"/>
      <c r="E72" s="22"/>
      <c r="F72" s="12"/>
      <c r="G72" s="12"/>
    </row>
    <row r="73" spans="1:7" ht="15" customHeight="1">
      <c r="A73" s="13" t="s">
        <v>267</v>
      </c>
      <c r="B73" s="10">
        <v>2</v>
      </c>
      <c r="C73" s="10" t="s">
        <v>2</v>
      </c>
      <c r="D73" s="150"/>
      <c r="E73" s="22">
        <f aca="true" t="shared" si="6" ref="E73">B73*D73</f>
        <v>0</v>
      </c>
      <c r="F73" s="12"/>
      <c r="G73" s="12"/>
    </row>
    <row r="74" spans="1:7" ht="15" customHeight="1">
      <c r="A74" s="13"/>
      <c r="B74" s="10"/>
      <c r="C74" s="10"/>
      <c r="D74" s="22"/>
      <c r="E74" s="22"/>
      <c r="F74" s="12"/>
      <c r="G74" s="12"/>
    </row>
    <row r="75" spans="1:7" ht="15" customHeight="1">
      <c r="A75" s="13" t="s">
        <v>283</v>
      </c>
      <c r="B75" s="10">
        <v>1</v>
      </c>
      <c r="C75" s="10" t="s">
        <v>2</v>
      </c>
      <c r="D75" s="150"/>
      <c r="E75" s="22">
        <f t="shared" si="0"/>
        <v>0</v>
      </c>
      <c r="F75" s="12"/>
      <c r="G75" s="12"/>
    </row>
    <row r="76" spans="1:7" ht="15" customHeight="1">
      <c r="A76" s="13"/>
      <c r="B76" s="10"/>
      <c r="C76" s="10"/>
      <c r="D76" s="22"/>
      <c r="E76" s="22"/>
      <c r="F76" s="12"/>
      <c r="G76" s="12"/>
    </row>
    <row r="77" spans="1:7" ht="15" customHeight="1">
      <c r="A77" s="13" t="s">
        <v>284</v>
      </c>
      <c r="B77" s="10">
        <v>2</v>
      </c>
      <c r="C77" s="10" t="s">
        <v>2</v>
      </c>
      <c r="D77" s="150"/>
      <c r="E77" s="22">
        <f t="shared" si="0"/>
        <v>0</v>
      </c>
      <c r="F77" s="12"/>
      <c r="G77" s="12"/>
    </row>
    <row r="78" spans="1:7" ht="15" customHeight="1">
      <c r="A78" s="13"/>
      <c r="B78" s="10"/>
      <c r="C78" s="10"/>
      <c r="D78" s="22"/>
      <c r="E78" s="22"/>
      <c r="F78" s="12"/>
      <c r="G78" s="12"/>
    </row>
    <row r="79" spans="1:7" ht="15" customHeight="1">
      <c r="A79" s="13" t="s">
        <v>285</v>
      </c>
      <c r="B79" s="10">
        <v>1</v>
      </c>
      <c r="C79" s="10" t="s">
        <v>2</v>
      </c>
      <c r="D79" s="150"/>
      <c r="E79" s="22">
        <f t="shared" si="0"/>
        <v>0</v>
      </c>
      <c r="F79" s="12"/>
      <c r="G79" s="12"/>
    </row>
    <row r="80" spans="1:7" ht="15" customHeight="1">
      <c r="A80" s="13"/>
      <c r="B80" s="10"/>
      <c r="C80" s="10"/>
      <c r="D80" s="22"/>
      <c r="E80" s="22"/>
      <c r="F80" s="12"/>
      <c r="G80" s="12"/>
    </row>
    <row r="81" spans="1:7" ht="15" customHeight="1">
      <c r="A81" s="13" t="s">
        <v>286</v>
      </c>
      <c r="B81" s="10">
        <v>1</v>
      </c>
      <c r="C81" s="10" t="s">
        <v>2</v>
      </c>
      <c r="D81" s="150"/>
      <c r="E81" s="22">
        <f t="shared" si="0"/>
        <v>0</v>
      </c>
      <c r="F81" s="12"/>
      <c r="G81" s="12"/>
    </row>
    <row r="82" spans="1:7" ht="15" customHeight="1">
      <c r="A82" s="13"/>
      <c r="B82" s="10"/>
      <c r="C82" s="10"/>
      <c r="D82" s="22"/>
      <c r="E82" s="22"/>
      <c r="F82" s="12"/>
      <c r="G82" s="12"/>
    </row>
    <row r="83" spans="1:7" ht="15" customHeight="1">
      <c r="A83" s="13" t="s">
        <v>287</v>
      </c>
      <c r="B83" s="10">
        <v>1</v>
      </c>
      <c r="C83" s="10" t="s">
        <v>2</v>
      </c>
      <c r="D83" s="150"/>
      <c r="E83" s="22">
        <f t="shared" si="0"/>
        <v>0</v>
      </c>
      <c r="F83" s="12"/>
      <c r="G83" s="12"/>
    </row>
    <row r="84" spans="1:7" ht="15" customHeight="1">
      <c r="A84" s="13"/>
      <c r="B84" s="10"/>
      <c r="C84" s="10"/>
      <c r="D84" s="22"/>
      <c r="E84" s="22"/>
      <c r="F84" s="12"/>
      <c r="G84" s="12"/>
    </row>
    <row r="85" spans="1:7" ht="15" customHeight="1">
      <c r="A85" s="13" t="s">
        <v>288</v>
      </c>
      <c r="B85" s="10">
        <v>2</v>
      </c>
      <c r="C85" s="10" t="s">
        <v>2</v>
      </c>
      <c r="D85" s="150"/>
      <c r="E85" s="22">
        <f t="shared" si="0"/>
        <v>0</v>
      </c>
      <c r="F85" s="12"/>
      <c r="G85" s="12"/>
    </row>
    <row r="86" spans="1:7" ht="15" customHeight="1">
      <c r="A86" s="13"/>
      <c r="B86" s="10"/>
      <c r="C86" s="10"/>
      <c r="D86" s="22"/>
      <c r="E86" s="22"/>
      <c r="F86" s="12"/>
      <c r="G86" s="12"/>
    </row>
    <row r="87" spans="1:7" ht="15" customHeight="1">
      <c r="A87" s="13" t="s">
        <v>84</v>
      </c>
      <c r="B87" s="10">
        <v>14</v>
      </c>
      <c r="C87" s="10" t="s">
        <v>2</v>
      </c>
      <c r="D87" s="150"/>
      <c r="E87" s="22">
        <f t="shared" si="0"/>
        <v>0</v>
      </c>
      <c r="F87" s="12"/>
      <c r="G87" s="12"/>
    </row>
    <row r="88" spans="1:7" ht="15" customHeight="1">
      <c r="A88" s="13"/>
      <c r="B88" s="10"/>
      <c r="C88" s="10"/>
      <c r="D88" s="22"/>
      <c r="E88" s="22"/>
      <c r="F88" s="12"/>
      <c r="G88" s="12"/>
    </row>
    <row r="89" spans="1:7" ht="15.75" customHeight="1">
      <c r="A89" s="9" t="s">
        <v>268</v>
      </c>
      <c r="B89" s="10">
        <v>14</v>
      </c>
      <c r="C89" s="10" t="s">
        <v>2</v>
      </c>
      <c r="D89" s="150"/>
      <c r="E89" s="22">
        <f aca="true" t="shared" si="7" ref="E89:E115">B89*D89</f>
        <v>0</v>
      </c>
      <c r="F89" s="12"/>
      <c r="G89" s="12"/>
    </row>
    <row r="90" spans="1:7" ht="15.75" customHeight="1">
      <c r="A90" s="9"/>
      <c r="B90" s="10"/>
      <c r="C90" s="10"/>
      <c r="D90" s="22"/>
      <c r="E90" s="22"/>
      <c r="F90" s="12"/>
      <c r="G90" s="12"/>
    </row>
    <row r="91" spans="1:7" ht="15" customHeight="1">
      <c r="A91" s="13" t="s">
        <v>269</v>
      </c>
      <c r="B91" s="10">
        <v>36</v>
      </c>
      <c r="C91" s="10" t="s">
        <v>3</v>
      </c>
      <c r="D91" s="150"/>
      <c r="E91" s="22">
        <f t="shared" si="7"/>
        <v>0</v>
      </c>
      <c r="F91" s="12"/>
      <c r="G91" s="12"/>
    </row>
    <row r="92" spans="1:7" ht="15" customHeight="1">
      <c r="A92" s="13"/>
      <c r="B92" s="10"/>
      <c r="C92" s="10"/>
      <c r="D92" s="22"/>
      <c r="E92" s="22"/>
      <c r="F92" s="12"/>
      <c r="G92" s="12"/>
    </row>
    <row r="93" spans="1:7" ht="13.5">
      <c r="A93" s="9" t="s">
        <v>270</v>
      </c>
      <c r="B93" s="10">
        <v>40</v>
      </c>
      <c r="C93" s="10" t="s">
        <v>3</v>
      </c>
      <c r="D93" s="150"/>
      <c r="E93" s="22">
        <f t="shared" si="7"/>
        <v>0</v>
      </c>
      <c r="F93" s="12"/>
      <c r="G93" s="12"/>
    </row>
    <row r="94" spans="1:7" ht="13.5">
      <c r="A94" s="9"/>
      <c r="B94" s="10"/>
      <c r="C94" s="10"/>
      <c r="D94" s="22"/>
      <c r="E94" s="22"/>
      <c r="F94" s="12"/>
      <c r="G94" s="12"/>
    </row>
    <row r="95" spans="1:7" ht="13.5">
      <c r="A95" s="9" t="s">
        <v>271</v>
      </c>
      <c r="B95" s="10">
        <v>90</v>
      </c>
      <c r="C95" s="10" t="s">
        <v>3</v>
      </c>
      <c r="D95" s="150"/>
      <c r="E95" s="22">
        <f t="shared" si="7"/>
        <v>0</v>
      </c>
      <c r="F95" s="12"/>
      <c r="G95" s="12"/>
    </row>
    <row r="96" spans="1:7" ht="13.5">
      <c r="A96" s="9"/>
      <c r="B96" s="10"/>
      <c r="C96" s="10"/>
      <c r="D96" s="22"/>
      <c r="E96" s="22"/>
      <c r="F96" s="12"/>
      <c r="G96" s="12"/>
    </row>
    <row r="97" spans="1:7" ht="13.5">
      <c r="A97" s="13" t="s">
        <v>272</v>
      </c>
      <c r="B97" s="10">
        <v>32</v>
      </c>
      <c r="C97" s="10" t="s">
        <v>3</v>
      </c>
      <c r="D97" s="150"/>
      <c r="E97" s="22">
        <f t="shared" si="7"/>
        <v>0</v>
      </c>
      <c r="F97" s="12"/>
      <c r="G97" s="12"/>
    </row>
    <row r="98" spans="1:7" ht="13.5">
      <c r="A98" s="13"/>
      <c r="B98" s="10"/>
      <c r="C98" s="10"/>
      <c r="D98" s="22"/>
      <c r="E98" s="22"/>
      <c r="F98" s="12"/>
      <c r="G98" s="12"/>
    </row>
    <row r="99" spans="1:7" ht="13.5">
      <c r="A99" s="13" t="s">
        <v>273</v>
      </c>
      <c r="B99" s="10">
        <v>18</v>
      </c>
      <c r="C99" s="10" t="s">
        <v>3</v>
      </c>
      <c r="D99" s="150"/>
      <c r="E99" s="22">
        <f t="shared" si="7"/>
        <v>0</v>
      </c>
      <c r="F99" s="12"/>
      <c r="G99" s="12"/>
    </row>
    <row r="100" spans="1:7" ht="13.5">
      <c r="A100" s="13"/>
      <c r="B100" s="10"/>
      <c r="C100" s="10"/>
      <c r="D100" s="22"/>
      <c r="E100" s="22"/>
      <c r="F100" s="12"/>
      <c r="G100" s="12"/>
    </row>
    <row r="101" spans="1:7" ht="13.5">
      <c r="A101" s="13" t="s">
        <v>275</v>
      </c>
      <c r="B101" s="10">
        <v>36</v>
      </c>
      <c r="C101" s="10" t="s">
        <v>3</v>
      </c>
      <c r="D101" s="150"/>
      <c r="E101" s="22">
        <f t="shared" si="7"/>
        <v>0</v>
      </c>
      <c r="F101" s="12"/>
      <c r="G101" s="12"/>
    </row>
    <row r="102" spans="1:7" ht="13.5">
      <c r="A102" s="13"/>
      <c r="B102" s="10"/>
      <c r="C102" s="10"/>
      <c r="D102" s="22"/>
      <c r="E102" s="22"/>
      <c r="F102" s="12"/>
      <c r="G102" s="12"/>
    </row>
    <row r="103" spans="1:7" ht="13.5">
      <c r="A103" s="13" t="s">
        <v>274</v>
      </c>
      <c r="B103" s="10">
        <v>10</v>
      </c>
      <c r="C103" s="10" t="s">
        <v>3</v>
      </c>
      <c r="D103" s="150"/>
      <c r="E103" s="22">
        <f t="shared" si="7"/>
        <v>0</v>
      </c>
      <c r="F103" s="12"/>
      <c r="G103" s="12"/>
    </row>
    <row r="104" spans="1:7" ht="13.5">
      <c r="A104" s="13"/>
      <c r="B104" s="10"/>
      <c r="C104" s="10"/>
      <c r="D104" s="22"/>
      <c r="E104" s="22"/>
      <c r="F104" s="12"/>
      <c r="G104" s="12"/>
    </row>
    <row r="105" spans="1:7" ht="13.5">
      <c r="A105" s="13" t="s">
        <v>276</v>
      </c>
      <c r="B105" s="10">
        <v>30</v>
      </c>
      <c r="C105" s="10" t="s">
        <v>3</v>
      </c>
      <c r="D105" s="150"/>
      <c r="E105" s="22">
        <f t="shared" si="7"/>
        <v>0</v>
      </c>
      <c r="F105" s="12"/>
      <c r="G105" s="12"/>
    </row>
    <row r="106" spans="1:7" ht="13.5">
      <c r="A106" s="13"/>
      <c r="B106" s="10"/>
      <c r="C106" s="10"/>
      <c r="D106" s="22"/>
      <c r="E106" s="22"/>
      <c r="F106" s="12"/>
      <c r="G106" s="12"/>
    </row>
    <row r="107" spans="1:7" ht="13.5">
      <c r="A107" s="13" t="s">
        <v>281</v>
      </c>
      <c r="B107" s="10">
        <v>50</v>
      </c>
      <c r="C107" s="10" t="s">
        <v>3</v>
      </c>
      <c r="D107" s="150"/>
      <c r="E107" s="22">
        <f t="shared" si="7"/>
        <v>0</v>
      </c>
      <c r="F107" s="12"/>
      <c r="G107" s="12"/>
    </row>
    <row r="108" spans="1:7" ht="13.5">
      <c r="A108" s="13"/>
      <c r="B108" s="10"/>
      <c r="C108" s="10"/>
      <c r="D108" s="22"/>
      <c r="E108" s="22"/>
      <c r="F108" s="12"/>
      <c r="G108" s="12"/>
    </row>
    <row r="109" spans="1:7" ht="13.5">
      <c r="A109" s="13" t="s">
        <v>279</v>
      </c>
      <c r="B109" s="10">
        <v>10</v>
      </c>
      <c r="C109" s="10" t="s">
        <v>2</v>
      </c>
      <c r="D109" s="150"/>
      <c r="E109" s="22">
        <f t="shared" si="7"/>
        <v>0</v>
      </c>
      <c r="F109" s="12"/>
      <c r="G109" s="12"/>
    </row>
    <row r="110" spans="1:7" ht="13.5">
      <c r="A110" s="13"/>
      <c r="B110" s="10"/>
      <c r="C110" s="10"/>
      <c r="D110" s="22"/>
      <c r="E110" s="22"/>
      <c r="F110" s="12"/>
      <c r="G110" s="12"/>
    </row>
    <row r="111" spans="1:7" ht="13.5">
      <c r="A111" s="13" t="s">
        <v>278</v>
      </c>
      <c r="B111" s="10">
        <v>60</v>
      </c>
      <c r="C111" s="10" t="s">
        <v>2</v>
      </c>
      <c r="D111" s="150"/>
      <c r="E111" s="22">
        <f t="shared" si="7"/>
        <v>0</v>
      </c>
      <c r="F111" s="12"/>
      <c r="G111" s="12"/>
    </row>
    <row r="112" spans="1:7" ht="13.5">
      <c r="A112" s="13"/>
      <c r="B112" s="10"/>
      <c r="C112" s="10"/>
      <c r="D112" s="22"/>
      <c r="E112" s="22"/>
      <c r="F112" s="12"/>
      <c r="G112" s="12"/>
    </row>
    <row r="113" spans="1:7" ht="13.5">
      <c r="A113" s="18" t="s">
        <v>277</v>
      </c>
      <c r="B113" s="19">
        <v>66</v>
      </c>
      <c r="C113" s="19" t="s">
        <v>3</v>
      </c>
      <c r="D113" s="151"/>
      <c r="E113" s="23">
        <f t="shared" si="7"/>
        <v>0</v>
      </c>
      <c r="F113" s="12"/>
      <c r="G113" s="12"/>
    </row>
    <row r="114" spans="1:7" ht="13.5">
      <c r="A114" s="13"/>
      <c r="B114" s="10"/>
      <c r="C114" s="10"/>
      <c r="D114" s="22"/>
      <c r="E114" s="22"/>
      <c r="F114" s="12"/>
      <c r="G114" s="12"/>
    </row>
    <row r="115" spans="1:7" ht="13.5">
      <c r="A115" s="116" t="s">
        <v>282</v>
      </c>
      <c r="B115" s="117">
        <v>1</v>
      </c>
      <c r="C115" s="117" t="s">
        <v>88</v>
      </c>
      <c r="D115" s="152"/>
      <c r="E115" s="23">
        <f t="shared" si="7"/>
        <v>0</v>
      </c>
      <c r="F115" s="12"/>
      <c r="G115" s="12"/>
    </row>
    <row r="116" spans="1:7" ht="13.5">
      <c r="A116" s="13"/>
      <c r="B116" s="10"/>
      <c r="C116" s="10"/>
      <c r="D116" s="22"/>
      <c r="E116" s="22"/>
      <c r="F116" s="12"/>
      <c r="G116" s="12"/>
    </row>
    <row r="117" spans="1:7" ht="13.5" thickBot="1">
      <c r="A117" s="116"/>
      <c r="B117" s="117"/>
      <c r="C117" s="117"/>
      <c r="D117" s="118"/>
      <c r="E117" s="118"/>
      <c r="F117" s="12"/>
      <c r="G117" s="12"/>
    </row>
    <row r="118" spans="1:7" ht="13.5">
      <c r="A118" s="20"/>
      <c r="B118" s="21"/>
      <c r="C118" s="21"/>
      <c r="D118" s="24"/>
      <c r="E118" s="24"/>
      <c r="F118" s="12"/>
      <c r="G118" s="12"/>
    </row>
    <row r="119" spans="1:7" ht="13.5">
      <c r="A119" s="13" t="s">
        <v>90</v>
      </c>
      <c r="B119" s="10"/>
      <c r="C119" s="10"/>
      <c r="D119" s="22"/>
      <c r="E119" s="25">
        <f>SUM(E7:E118)</f>
        <v>0</v>
      </c>
      <c r="F119" s="12"/>
      <c r="G119" s="12"/>
    </row>
    <row r="120" spans="1:7" ht="13.5">
      <c r="A120" s="13"/>
      <c r="B120" s="10"/>
      <c r="C120" s="10"/>
      <c r="D120" s="22"/>
      <c r="E120" s="25"/>
      <c r="F120" s="12"/>
      <c r="G120" s="12"/>
    </row>
    <row r="121" spans="1:7" ht="13.5">
      <c r="A121" s="13"/>
      <c r="B121" s="10"/>
      <c r="C121" s="10"/>
      <c r="D121" s="22"/>
      <c r="E121" s="25"/>
      <c r="F121" s="12"/>
      <c r="G121" s="12"/>
    </row>
    <row r="122" spans="1:7" ht="13.5">
      <c r="A122" s="13" t="s">
        <v>312</v>
      </c>
      <c r="B122" s="10">
        <v>1</v>
      </c>
      <c r="C122" s="10" t="s">
        <v>88</v>
      </c>
      <c r="D122" s="150"/>
      <c r="E122" s="23">
        <f aca="true" t="shared" si="8" ref="E122:E126">B122*D122</f>
        <v>0</v>
      </c>
      <c r="F122" s="12"/>
      <c r="G122" s="12"/>
    </row>
    <row r="123" spans="1:7" ht="13.5">
      <c r="A123" s="13" t="s">
        <v>311</v>
      </c>
      <c r="B123" s="10">
        <v>1</v>
      </c>
      <c r="C123" s="10" t="s">
        <v>88</v>
      </c>
      <c r="D123" s="150"/>
      <c r="E123" s="23">
        <f t="shared" si="8"/>
        <v>0</v>
      </c>
      <c r="F123" s="12"/>
      <c r="G123" s="12"/>
    </row>
    <row r="124" spans="1:7" ht="13.5">
      <c r="A124" s="13" t="s">
        <v>310</v>
      </c>
      <c r="B124" s="10">
        <v>1</v>
      </c>
      <c r="C124" s="10" t="s">
        <v>88</v>
      </c>
      <c r="D124" s="150"/>
      <c r="E124" s="23">
        <f t="shared" si="8"/>
        <v>0</v>
      </c>
      <c r="F124" s="12"/>
      <c r="G124" s="12"/>
    </row>
    <row r="125" spans="1:7" ht="13.5">
      <c r="A125" s="13" t="s">
        <v>309</v>
      </c>
      <c r="B125" s="10">
        <v>1</v>
      </c>
      <c r="C125" s="10" t="s">
        <v>88</v>
      </c>
      <c r="D125" s="150"/>
      <c r="E125" s="23">
        <f t="shared" si="8"/>
        <v>0</v>
      </c>
      <c r="F125" s="12"/>
      <c r="G125" s="12"/>
    </row>
    <row r="126" spans="1:7" ht="13.5">
      <c r="A126" s="13" t="s">
        <v>308</v>
      </c>
      <c r="B126" s="10">
        <v>1</v>
      </c>
      <c r="C126" s="10" t="s">
        <v>88</v>
      </c>
      <c r="D126" s="150"/>
      <c r="E126" s="23">
        <f t="shared" si="8"/>
        <v>0</v>
      </c>
      <c r="F126" s="12"/>
      <c r="G126" s="12"/>
    </row>
    <row r="127" spans="1:7" ht="13.5">
      <c r="A127" s="13" t="s">
        <v>85</v>
      </c>
      <c r="B127" s="10">
        <v>1</v>
      </c>
      <c r="C127" s="10" t="s">
        <v>88</v>
      </c>
      <c r="D127" s="150"/>
      <c r="E127" s="22">
        <f>B127*D127</f>
        <v>0</v>
      </c>
      <c r="F127" s="12"/>
      <c r="G127" s="12"/>
    </row>
    <row r="128" spans="1:7" ht="13.5">
      <c r="A128" s="13" t="s">
        <v>86</v>
      </c>
      <c r="B128" s="10">
        <v>1</v>
      </c>
      <c r="C128" s="10" t="s">
        <v>88</v>
      </c>
      <c r="D128" s="150"/>
      <c r="E128" s="22">
        <f>B128*D128</f>
        <v>0</v>
      </c>
      <c r="F128" s="12"/>
      <c r="G128" s="12"/>
    </row>
    <row r="129" spans="1:7" ht="13.5" thickBot="1">
      <c r="A129" s="18" t="s">
        <v>87</v>
      </c>
      <c r="B129" s="19">
        <v>1</v>
      </c>
      <c r="C129" s="10" t="s">
        <v>88</v>
      </c>
      <c r="D129" s="151"/>
      <c r="E129" s="115">
        <f>B129*D129</f>
        <v>0</v>
      </c>
      <c r="F129" s="12"/>
      <c r="G129" s="12"/>
    </row>
    <row r="130" spans="1:7" ht="13.5">
      <c r="A130" s="20"/>
      <c r="B130" s="21"/>
      <c r="C130" s="21"/>
      <c r="D130" s="24"/>
      <c r="E130" s="24"/>
      <c r="F130" s="12"/>
      <c r="G130" s="12"/>
    </row>
    <row r="131" spans="1:7" ht="13.5">
      <c r="A131" s="13" t="s">
        <v>289</v>
      </c>
      <c r="B131" s="10"/>
      <c r="C131" s="10"/>
      <c r="D131" s="11"/>
      <c r="E131" s="25">
        <f>SUM(E119:E130)</f>
        <v>0</v>
      </c>
      <c r="F131" s="12"/>
      <c r="G131" s="12"/>
    </row>
    <row r="133" spans="1:2" ht="13.5">
      <c r="A133" s="16"/>
      <c r="B133" s="15"/>
    </row>
    <row r="134" ht="13.5">
      <c r="A134" s="17"/>
    </row>
    <row r="135" ht="13.5">
      <c r="A135" s="17"/>
    </row>
    <row r="136" ht="13.5">
      <c r="A136" s="17"/>
    </row>
    <row r="137" ht="13.5">
      <c r="A137" s="16"/>
    </row>
    <row r="138" ht="13.5">
      <c r="A138" s="17"/>
    </row>
    <row r="139" spans="1:2" ht="13.5">
      <c r="A139" s="16"/>
      <c r="B139" s="15"/>
    </row>
    <row r="140" ht="13.5">
      <c r="A140" s="17"/>
    </row>
    <row r="142" spans="1:2" ht="13.5">
      <c r="A142" s="14"/>
      <c r="B142" s="15"/>
    </row>
  </sheetData>
  <sheetProtection password="D547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headerFooter>
    <oddHeader>&amp;C&amp;F&amp;R12/2018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98"/>
  <sheetViews>
    <sheetView workbookViewId="0" topLeftCell="A79">
      <selection activeCell="H90" sqref="H90"/>
    </sheetView>
  </sheetViews>
  <sheetFormatPr defaultColWidth="9.33203125" defaultRowHeight="13.5"/>
  <cols>
    <col min="1" max="1" width="5.5" style="48" customWidth="1"/>
    <col min="2" max="2" width="49.83203125" style="48" customWidth="1"/>
    <col min="3" max="3" width="23" style="48" customWidth="1"/>
    <col min="4" max="4" width="5.16015625" style="45" customWidth="1"/>
    <col min="5" max="5" width="12.16015625" style="46" customWidth="1"/>
    <col min="6" max="6" width="15.66015625" style="47" customWidth="1"/>
    <col min="7" max="7" width="14.83203125" style="48" customWidth="1"/>
    <col min="8" max="16384" width="9.33203125" style="48" customWidth="1"/>
  </cols>
  <sheetData>
    <row r="3" spans="1:3" ht="13.5">
      <c r="A3" s="43"/>
      <c r="B3" s="44" t="s">
        <v>119</v>
      </c>
      <c r="C3" s="44"/>
    </row>
    <row r="4" spans="1:3" ht="18" customHeight="1">
      <c r="A4" s="43"/>
      <c r="B4" s="44" t="s">
        <v>120</v>
      </c>
      <c r="C4" s="44"/>
    </row>
    <row r="5" spans="1:3" ht="18" customHeight="1" thickBot="1">
      <c r="A5" s="43"/>
      <c r="B5" s="44" t="s">
        <v>280</v>
      </c>
      <c r="C5" s="44"/>
    </row>
    <row r="6" spans="1:6" s="54" customFormat="1" ht="33.95" customHeight="1" thickBot="1">
      <c r="A6" s="49" t="s">
        <v>313</v>
      </c>
      <c r="B6" s="50"/>
      <c r="C6" s="50"/>
      <c r="D6" s="51"/>
      <c r="E6" s="52"/>
      <c r="F6" s="53"/>
    </row>
    <row r="7" spans="1:6" ht="15.75" thickBot="1">
      <c r="A7" s="122" t="s">
        <v>121</v>
      </c>
      <c r="B7" s="123"/>
      <c r="C7" s="123"/>
      <c r="D7" s="124" t="s">
        <v>21</v>
      </c>
      <c r="E7" s="125" t="s">
        <v>122</v>
      </c>
      <c r="F7" s="126" t="s">
        <v>123</v>
      </c>
    </row>
    <row r="8" spans="1:6" ht="18" customHeight="1">
      <c r="A8" s="55">
        <v>1</v>
      </c>
      <c r="B8" s="56" t="s">
        <v>124</v>
      </c>
      <c r="C8" s="56"/>
      <c r="D8" s="57"/>
      <c r="E8" s="58">
        <v>0</v>
      </c>
      <c r="F8" s="59">
        <f>G41</f>
        <v>0</v>
      </c>
    </row>
    <row r="9" spans="1:6" ht="18" customHeight="1">
      <c r="A9" s="55">
        <v>2</v>
      </c>
      <c r="B9" s="56"/>
      <c r="C9" s="56"/>
      <c r="D9" s="57"/>
      <c r="E9" s="58"/>
      <c r="F9" s="59"/>
    </row>
    <row r="10" spans="1:6" ht="18" customHeight="1">
      <c r="A10" s="55">
        <v>3</v>
      </c>
      <c r="B10" s="56"/>
      <c r="C10" s="56"/>
      <c r="D10" s="57"/>
      <c r="E10" s="58"/>
      <c r="F10" s="59"/>
    </row>
    <row r="11" spans="1:6" ht="18" customHeight="1">
      <c r="A11" s="55">
        <v>4</v>
      </c>
      <c r="B11" s="56" t="s">
        <v>125</v>
      </c>
      <c r="C11" s="56"/>
      <c r="D11" s="57"/>
      <c r="E11" s="58">
        <v>0</v>
      </c>
      <c r="F11" s="59">
        <f>G59</f>
        <v>0</v>
      </c>
    </row>
    <row r="12" spans="1:6" ht="18" customHeight="1">
      <c r="A12" s="55">
        <v>5</v>
      </c>
      <c r="B12" s="56"/>
      <c r="C12" s="56"/>
      <c r="D12" s="57"/>
      <c r="E12" s="58"/>
      <c r="F12" s="59"/>
    </row>
    <row r="13" spans="1:6" ht="18" customHeight="1">
      <c r="A13" s="55">
        <v>6</v>
      </c>
      <c r="B13" s="56"/>
      <c r="C13" s="56"/>
      <c r="D13" s="57"/>
      <c r="E13" s="58"/>
      <c r="F13" s="59"/>
    </row>
    <row r="14" spans="1:6" ht="18" customHeight="1">
      <c r="A14" s="55">
        <v>7</v>
      </c>
      <c r="B14" s="56" t="s">
        <v>126</v>
      </c>
      <c r="C14" s="56"/>
      <c r="D14" s="57"/>
      <c r="E14" s="58">
        <v>0</v>
      </c>
      <c r="F14" s="59">
        <f>G78</f>
        <v>0</v>
      </c>
    </row>
    <row r="15" spans="1:6" ht="18" customHeight="1" thickBot="1">
      <c r="A15" s="55">
        <v>8</v>
      </c>
      <c r="B15" s="56"/>
      <c r="C15" s="56"/>
      <c r="D15" s="57"/>
      <c r="E15" s="58"/>
      <c r="F15" s="59"/>
    </row>
    <row r="16" spans="1:6" ht="18" customHeight="1">
      <c r="A16" s="60">
        <v>9</v>
      </c>
      <c r="B16" s="61"/>
      <c r="C16" s="61"/>
      <c r="D16" s="62"/>
      <c r="E16" s="63"/>
      <c r="F16" s="64"/>
    </row>
    <row r="17" spans="1:6" ht="18" customHeight="1">
      <c r="A17" s="55">
        <v>10</v>
      </c>
      <c r="B17" s="56"/>
      <c r="C17" s="56"/>
      <c r="D17" s="57"/>
      <c r="E17" s="58"/>
      <c r="F17" s="59"/>
    </row>
    <row r="18" spans="1:6" ht="18" customHeight="1" thickBot="1">
      <c r="A18" s="55">
        <v>11</v>
      </c>
      <c r="B18" s="135" t="s">
        <v>127</v>
      </c>
      <c r="C18" s="56"/>
      <c r="D18" s="57"/>
      <c r="E18" s="58"/>
      <c r="F18" s="59">
        <f>G85</f>
        <v>0</v>
      </c>
    </row>
    <row r="19" spans="1:6" ht="18" customHeight="1">
      <c r="A19" s="65">
        <v>12</v>
      </c>
      <c r="B19" s="66"/>
      <c r="C19" s="66"/>
      <c r="D19" s="67"/>
      <c r="E19" s="68"/>
      <c r="F19" s="69"/>
    </row>
    <row r="20" spans="1:6" ht="18" customHeight="1">
      <c r="A20" s="70"/>
      <c r="B20" s="71"/>
      <c r="C20" s="71"/>
      <c r="D20" s="72"/>
      <c r="E20" s="73"/>
      <c r="F20" s="74"/>
    </row>
    <row r="21" spans="1:6" ht="18" customHeight="1" thickBot="1">
      <c r="A21" s="55">
        <v>13</v>
      </c>
      <c r="B21" s="56"/>
      <c r="C21" s="56"/>
      <c r="D21" s="57"/>
      <c r="E21" s="58"/>
      <c r="F21" s="59"/>
    </row>
    <row r="22" spans="1:6" ht="18" customHeight="1">
      <c r="A22" s="65">
        <v>14</v>
      </c>
      <c r="B22" s="66"/>
      <c r="C22" s="66"/>
      <c r="D22" s="67"/>
      <c r="E22" s="68"/>
      <c r="F22" s="69"/>
    </row>
    <row r="23" spans="1:6" ht="18" customHeight="1">
      <c r="A23" s="70"/>
      <c r="B23" s="71"/>
      <c r="C23" s="71"/>
      <c r="D23" s="72"/>
      <c r="E23" s="73"/>
      <c r="F23" s="74"/>
    </row>
    <row r="24" spans="1:6" ht="18" customHeight="1">
      <c r="A24" s="55">
        <v>15</v>
      </c>
      <c r="B24" s="56"/>
      <c r="C24" s="56"/>
      <c r="D24" s="57"/>
      <c r="E24" s="58"/>
      <c r="F24" s="59"/>
    </row>
    <row r="25" spans="1:6" ht="18" customHeight="1">
      <c r="A25" s="55">
        <v>16</v>
      </c>
      <c r="B25" s="56"/>
      <c r="C25" s="56"/>
      <c r="D25" s="57"/>
      <c r="E25" s="58"/>
      <c r="F25" s="59"/>
    </row>
    <row r="26" spans="1:6" ht="18" customHeight="1" thickBot="1">
      <c r="A26" s="55">
        <v>17</v>
      </c>
      <c r="B26" s="56"/>
      <c r="C26" s="56"/>
      <c r="D26" s="57"/>
      <c r="E26" s="58"/>
      <c r="F26" s="59"/>
    </row>
    <row r="27" spans="1:6" ht="18" customHeight="1">
      <c r="A27" s="65">
        <v>18</v>
      </c>
      <c r="B27" s="66"/>
      <c r="C27" s="66"/>
      <c r="D27" s="67"/>
      <c r="E27" s="68"/>
      <c r="F27" s="69"/>
    </row>
    <row r="28" spans="1:6" ht="18" customHeight="1">
      <c r="A28" s="70"/>
      <c r="B28" s="71"/>
      <c r="C28" s="71"/>
      <c r="D28" s="72"/>
      <c r="E28" s="73"/>
      <c r="F28" s="74"/>
    </row>
    <row r="29" spans="1:6" ht="18" customHeight="1" thickBot="1">
      <c r="A29" s="55">
        <v>19</v>
      </c>
      <c r="B29" s="56"/>
      <c r="C29" s="56"/>
      <c r="D29" s="57"/>
      <c r="E29" s="58"/>
      <c r="F29" s="59"/>
    </row>
    <row r="30" spans="1:6" ht="18" customHeight="1">
      <c r="A30" s="65">
        <v>20</v>
      </c>
      <c r="B30" s="134" t="s">
        <v>314</v>
      </c>
      <c r="C30" s="66"/>
      <c r="D30" s="67"/>
      <c r="E30" s="68"/>
      <c r="F30" s="69"/>
    </row>
    <row r="31" spans="1:6" ht="18" customHeight="1" thickBot="1">
      <c r="A31" s="70"/>
      <c r="B31" s="71"/>
      <c r="C31" s="71"/>
      <c r="D31" s="72"/>
      <c r="E31" s="73"/>
      <c r="F31" s="74">
        <f>G96</f>
        <v>0</v>
      </c>
    </row>
    <row r="32" spans="1:6" ht="18" customHeight="1" thickBot="1" thickTop="1">
      <c r="A32" s="75">
        <v>21</v>
      </c>
      <c r="B32" s="76" t="s">
        <v>128</v>
      </c>
      <c r="C32" s="76"/>
      <c r="D32" s="77"/>
      <c r="E32" s="78">
        <v>0</v>
      </c>
      <c r="F32" s="79">
        <f>SUM(F8:F31)</f>
        <v>0</v>
      </c>
    </row>
    <row r="35" spans="1:7" ht="13.5">
      <c r="A35" s="44" t="s">
        <v>120</v>
      </c>
      <c r="B35" s="80"/>
      <c r="C35" s="80"/>
      <c r="D35" s="80"/>
      <c r="E35" s="81"/>
      <c r="F35" s="82"/>
      <c r="G35" s="82"/>
    </row>
    <row r="36" spans="1:7" ht="13.5">
      <c r="A36" s="44" t="s">
        <v>280</v>
      </c>
      <c r="B36" s="80"/>
      <c r="C36" s="80"/>
      <c r="D36" s="80"/>
      <c r="E36" s="81"/>
      <c r="F36" s="82"/>
      <c r="G36" s="82"/>
    </row>
    <row r="37" spans="1:7" s="54" customFormat="1" ht="33.95" customHeight="1" thickBot="1">
      <c r="A37" s="83" t="s">
        <v>129</v>
      </c>
      <c r="B37" s="83"/>
      <c r="C37" s="83"/>
      <c r="D37" s="83"/>
      <c r="E37" s="84"/>
      <c r="F37" s="85"/>
      <c r="G37" s="85"/>
    </row>
    <row r="38" spans="1:7" ht="18" customHeight="1" thickBot="1">
      <c r="A38" s="127" t="s">
        <v>121</v>
      </c>
      <c r="B38" s="128" t="s">
        <v>130</v>
      </c>
      <c r="C38" s="128"/>
      <c r="D38" s="128" t="s">
        <v>131</v>
      </c>
      <c r="E38" s="129" t="s">
        <v>73</v>
      </c>
      <c r="F38" s="130" t="s">
        <v>132</v>
      </c>
      <c r="G38" s="130" t="s">
        <v>133</v>
      </c>
    </row>
    <row r="39" spans="1:7" s="90" customFormat="1" ht="18" customHeight="1">
      <c r="A39" s="86" t="s">
        <v>134</v>
      </c>
      <c r="B39" s="87"/>
      <c r="C39" s="87"/>
      <c r="D39" s="87"/>
      <c r="E39" s="88"/>
      <c r="F39" s="89"/>
      <c r="G39" s="89"/>
    </row>
    <row r="40" spans="1:7" ht="18" customHeight="1" thickBot="1">
      <c r="A40" s="91">
        <v>1</v>
      </c>
      <c r="B40" s="92" t="s">
        <v>135</v>
      </c>
      <c r="C40" s="92"/>
      <c r="D40" s="92" t="s">
        <v>2</v>
      </c>
      <c r="E40" s="93">
        <v>1</v>
      </c>
      <c r="F40" s="147"/>
      <c r="G40" s="94">
        <f>E40*F40</f>
        <v>0</v>
      </c>
    </row>
    <row r="41" spans="1:7" s="99" customFormat="1" ht="18" customHeight="1">
      <c r="A41" s="95"/>
      <c r="B41" s="96" t="s">
        <v>136</v>
      </c>
      <c r="C41" s="96"/>
      <c r="D41" s="96"/>
      <c r="E41" s="97"/>
      <c r="F41" s="140"/>
      <c r="G41" s="98">
        <f>SUM(G40:G40)</f>
        <v>0</v>
      </c>
    </row>
    <row r="42" spans="1:7" s="90" customFormat="1" ht="20.1" customHeight="1">
      <c r="A42" s="100" t="s">
        <v>137</v>
      </c>
      <c r="B42" s="101"/>
      <c r="C42" s="101"/>
      <c r="D42" s="101"/>
      <c r="E42" s="102"/>
      <c r="F42" s="141"/>
      <c r="G42" s="103"/>
    </row>
    <row r="43" spans="1:7" ht="18" customHeight="1">
      <c r="A43" s="104">
        <v>2</v>
      </c>
      <c r="B43" s="105" t="s">
        <v>138</v>
      </c>
      <c r="C43" s="105"/>
      <c r="D43" s="105" t="s">
        <v>3</v>
      </c>
      <c r="E43" s="106">
        <v>15</v>
      </c>
      <c r="F43" s="148"/>
      <c r="G43" s="107">
        <f>E43*F43</f>
        <v>0</v>
      </c>
    </row>
    <row r="44" spans="1:7" ht="18" customHeight="1">
      <c r="A44" s="104">
        <v>3</v>
      </c>
      <c r="B44" s="105" t="s">
        <v>139</v>
      </c>
      <c r="C44" s="105"/>
      <c r="D44" s="105" t="s">
        <v>3</v>
      </c>
      <c r="E44" s="106">
        <v>3</v>
      </c>
      <c r="F44" s="148"/>
      <c r="G44" s="107">
        <f aca="true" t="shared" si="0" ref="G44:G58">E44*F44</f>
        <v>0</v>
      </c>
    </row>
    <row r="45" spans="1:7" ht="18" customHeight="1">
      <c r="A45" s="104">
        <v>4</v>
      </c>
      <c r="B45" s="105" t="s">
        <v>140</v>
      </c>
      <c r="C45" s="105"/>
      <c r="D45" s="105" t="s">
        <v>3</v>
      </c>
      <c r="E45" s="106">
        <v>35</v>
      </c>
      <c r="F45" s="148"/>
      <c r="G45" s="107">
        <f t="shared" si="0"/>
        <v>0</v>
      </c>
    </row>
    <row r="46" spans="1:7" ht="18" customHeight="1">
      <c r="A46" s="104">
        <v>5</v>
      </c>
      <c r="B46" s="105" t="s">
        <v>141</v>
      </c>
      <c r="C46" s="105"/>
      <c r="D46" s="105" t="s">
        <v>3</v>
      </c>
      <c r="E46" s="106">
        <v>5</v>
      </c>
      <c r="F46" s="148"/>
      <c r="G46" s="107">
        <f t="shared" si="0"/>
        <v>0</v>
      </c>
    </row>
    <row r="47" spans="1:7" ht="18" customHeight="1">
      <c r="A47" s="104">
        <v>6</v>
      </c>
      <c r="B47" s="105" t="s">
        <v>142</v>
      </c>
      <c r="C47" s="105"/>
      <c r="D47" s="105" t="s">
        <v>3</v>
      </c>
      <c r="E47" s="106">
        <v>10</v>
      </c>
      <c r="F47" s="148"/>
      <c r="G47" s="107">
        <f t="shared" si="0"/>
        <v>0</v>
      </c>
    </row>
    <row r="48" spans="1:7" ht="18" customHeight="1">
      <c r="A48" s="104">
        <v>7</v>
      </c>
      <c r="B48" s="105" t="s">
        <v>143</v>
      </c>
      <c r="C48" s="105"/>
      <c r="D48" s="105" t="s">
        <v>3</v>
      </c>
      <c r="E48" s="106">
        <v>5</v>
      </c>
      <c r="F48" s="148"/>
      <c r="G48" s="107">
        <f t="shared" si="0"/>
        <v>0</v>
      </c>
    </row>
    <row r="49" spans="1:7" ht="18" customHeight="1">
      <c r="A49" s="104">
        <v>8</v>
      </c>
      <c r="B49" s="105" t="s">
        <v>144</v>
      </c>
      <c r="C49" s="105"/>
      <c r="D49" s="105" t="s">
        <v>3</v>
      </c>
      <c r="E49" s="106">
        <v>25</v>
      </c>
      <c r="F49" s="148"/>
      <c r="G49" s="107">
        <f t="shared" si="0"/>
        <v>0</v>
      </c>
    </row>
    <row r="50" spans="1:7" ht="18" customHeight="1">
      <c r="A50" s="104">
        <v>9</v>
      </c>
      <c r="B50" s="105" t="s">
        <v>145</v>
      </c>
      <c r="C50" s="105"/>
      <c r="D50" s="105" t="s">
        <v>3</v>
      </c>
      <c r="E50" s="106">
        <v>40</v>
      </c>
      <c r="F50" s="148"/>
      <c r="G50" s="107">
        <f t="shared" si="0"/>
        <v>0</v>
      </c>
    </row>
    <row r="51" spans="1:7" ht="18" customHeight="1">
      <c r="A51" s="104">
        <v>10</v>
      </c>
      <c r="B51" s="105" t="s">
        <v>146</v>
      </c>
      <c r="C51" s="105"/>
      <c r="D51" s="105" t="s">
        <v>3</v>
      </c>
      <c r="E51" s="106">
        <v>10</v>
      </c>
      <c r="F51" s="148"/>
      <c r="G51" s="107">
        <f t="shared" si="0"/>
        <v>0</v>
      </c>
    </row>
    <row r="52" spans="1:7" ht="18" customHeight="1">
      <c r="A52" s="104">
        <v>11</v>
      </c>
      <c r="B52" s="105" t="s">
        <v>147</v>
      </c>
      <c r="C52" s="105"/>
      <c r="D52" s="105" t="s">
        <v>2</v>
      </c>
      <c r="E52" s="106">
        <v>2</v>
      </c>
      <c r="F52" s="148"/>
      <c r="G52" s="107">
        <f t="shared" si="0"/>
        <v>0</v>
      </c>
    </row>
    <row r="53" spans="1:7" ht="18" customHeight="1">
      <c r="A53" s="104">
        <v>12</v>
      </c>
      <c r="B53" s="105" t="s">
        <v>148</v>
      </c>
      <c r="C53" s="105"/>
      <c r="D53" s="105" t="s">
        <v>2</v>
      </c>
      <c r="E53" s="106">
        <v>1</v>
      </c>
      <c r="F53" s="148"/>
      <c r="G53" s="107">
        <f t="shared" si="0"/>
        <v>0</v>
      </c>
    </row>
    <row r="54" spans="1:7" ht="18" customHeight="1">
      <c r="A54" s="104">
        <v>13</v>
      </c>
      <c r="B54" s="105" t="s">
        <v>149</v>
      </c>
      <c r="C54" s="105"/>
      <c r="D54" s="105" t="s">
        <v>2</v>
      </c>
      <c r="E54" s="106">
        <v>1</v>
      </c>
      <c r="F54" s="148"/>
      <c r="G54" s="107">
        <f t="shared" si="0"/>
        <v>0</v>
      </c>
    </row>
    <row r="55" spans="1:7" ht="18" customHeight="1">
      <c r="A55" s="104">
        <v>14</v>
      </c>
      <c r="B55" s="105" t="s">
        <v>150</v>
      </c>
      <c r="C55" s="105"/>
      <c r="D55" s="105" t="s">
        <v>2</v>
      </c>
      <c r="E55" s="106">
        <v>1</v>
      </c>
      <c r="F55" s="148"/>
      <c r="G55" s="107">
        <f t="shared" si="0"/>
        <v>0</v>
      </c>
    </row>
    <row r="56" spans="1:7" ht="18" customHeight="1">
      <c r="A56" s="104">
        <v>15</v>
      </c>
      <c r="B56" s="105" t="s">
        <v>151</v>
      </c>
      <c r="C56" s="105"/>
      <c r="D56" s="105" t="s">
        <v>2</v>
      </c>
      <c r="E56" s="106">
        <v>2</v>
      </c>
      <c r="F56" s="148"/>
      <c r="G56" s="107">
        <f t="shared" si="0"/>
        <v>0</v>
      </c>
    </row>
    <row r="57" spans="1:7" ht="18" customHeight="1">
      <c r="A57" s="104">
        <v>16</v>
      </c>
      <c r="B57" s="105" t="s">
        <v>152</v>
      </c>
      <c r="C57" s="105"/>
      <c r="D57" s="105" t="s">
        <v>2</v>
      </c>
      <c r="E57" s="106">
        <v>4</v>
      </c>
      <c r="F57" s="148"/>
      <c r="G57" s="107">
        <f t="shared" si="0"/>
        <v>0</v>
      </c>
    </row>
    <row r="58" spans="1:7" ht="18" customHeight="1" thickBot="1">
      <c r="A58" s="91">
        <v>17</v>
      </c>
      <c r="B58" s="92" t="s">
        <v>153</v>
      </c>
      <c r="C58" s="92"/>
      <c r="D58" s="92" t="s">
        <v>2</v>
      </c>
      <c r="E58" s="93">
        <v>4</v>
      </c>
      <c r="F58" s="149"/>
      <c r="G58" s="138">
        <f t="shared" si="0"/>
        <v>0</v>
      </c>
    </row>
    <row r="59" spans="1:7" s="99" customFormat="1" ht="14.25">
      <c r="A59" s="95"/>
      <c r="B59" s="96" t="s">
        <v>136</v>
      </c>
      <c r="C59" s="96"/>
      <c r="D59" s="96"/>
      <c r="E59" s="97"/>
      <c r="F59" s="142"/>
      <c r="G59" s="98">
        <f>SUM(G43:G58)</f>
        <v>0</v>
      </c>
    </row>
    <row r="60" spans="1:7" s="90" customFormat="1" ht="20.1" customHeight="1">
      <c r="A60" s="100" t="s">
        <v>154</v>
      </c>
      <c r="B60" s="101"/>
      <c r="C60" s="101"/>
      <c r="D60" s="101"/>
      <c r="E60" s="102"/>
      <c r="F60" s="143"/>
      <c r="G60" s="103"/>
    </row>
    <row r="61" spans="1:7" ht="18" customHeight="1">
      <c r="A61" s="104">
        <v>18</v>
      </c>
      <c r="B61" s="105" t="s">
        <v>155</v>
      </c>
      <c r="C61" s="105"/>
      <c r="D61" s="105" t="s">
        <v>3</v>
      </c>
      <c r="E61" s="106">
        <v>15</v>
      </c>
      <c r="F61" s="148"/>
      <c r="G61" s="107">
        <f>E61*F61</f>
        <v>0</v>
      </c>
    </row>
    <row r="62" spans="1:7" ht="18" customHeight="1">
      <c r="A62" s="104">
        <v>19</v>
      </c>
      <c r="B62" s="105" t="s">
        <v>156</v>
      </c>
      <c r="C62" s="105"/>
      <c r="D62" s="105" t="s">
        <v>3</v>
      </c>
      <c r="E62" s="106">
        <v>3</v>
      </c>
      <c r="F62" s="148"/>
      <c r="G62" s="107">
        <f aca="true" t="shared" si="1" ref="G62:G77">E62*F62</f>
        <v>0</v>
      </c>
    </row>
    <row r="63" spans="1:7" ht="18" customHeight="1">
      <c r="A63" s="104">
        <v>20</v>
      </c>
      <c r="B63" s="105" t="s">
        <v>156</v>
      </c>
      <c r="C63" s="105"/>
      <c r="D63" s="105" t="s">
        <v>3</v>
      </c>
      <c r="E63" s="106">
        <v>35</v>
      </c>
      <c r="F63" s="148"/>
      <c r="G63" s="107">
        <f t="shared" si="1"/>
        <v>0</v>
      </c>
    </row>
    <row r="64" spans="1:7" ht="18" customHeight="1">
      <c r="A64" s="104">
        <v>21</v>
      </c>
      <c r="B64" s="105" t="s">
        <v>156</v>
      </c>
      <c r="C64" s="105"/>
      <c r="D64" s="105" t="s">
        <v>3</v>
      </c>
      <c r="E64" s="106">
        <v>5</v>
      </c>
      <c r="F64" s="148"/>
      <c r="G64" s="107">
        <f t="shared" si="1"/>
        <v>0</v>
      </c>
    </row>
    <row r="65" spans="1:7" ht="18" customHeight="1">
      <c r="A65" s="104">
        <v>22</v>
      </c>
      <c r="B65" s="105" t="s">
        <v>156</v>
      </c>
      <c r="C65" s="105"/>
      <c r="D65" s="105" t="s">
        <v>3</v>
      </c>
      <c r="E65" s="106">
        <v>10</v>
      </c>
      <c r="F65" s="148"/>
      <c r="G65" s="107">
        <f t="shared" si="1"/>
        <v>0</v>
      </c>
    </row>
    <row r="66" spans="1:7" ht="18" customHeight="1">
      <c r="A66" s="104">
        <v>23</v>
      </c>
      <c r="B66" s="105" t="s">
        <v>156</v>
      </c>
      <c r="C66" s="105"/>
      <c r="D66" s="105" t="s">
        <v>3</v>
      </c>
      <c r="E66" s="106">
        <v>5</v>
      </c>
      <c r="F66" s="148"/>
      <c r="G66" s="107">
        <f t="shared" si="1"/>
        <v>0</v>
      </c>
    </row>
    <row r="67" spans="1:7" ht="18" customHeight="1">
      <c r="A67" s="104">
        <v>24</v>
      </c>
      <c r="B67" s="105" t="s">
        <v>157</v>
      </c>
      <c r="C67" s="105"/>
      <c r="D67" s="105" t="s">
        <v>3</v>
      </c>
      <c r="E67" s="106">
        <v>25</v>
      </c>
      <c r="F67" s="148"/>
      <c r="G67" s="107">
        <f t="shared" si="1"/>
        <v>0</v>
      </c>
    </row>
    <row r="68" spans="1:7" ht="18" customHeight="1">
      <c r="A68" s="104">
        <v>25</v>
      </c>
      <c r="B68" s="105" t="s">
        <v>158</v>
      </c>
      <c r="C68" s="105"/>
      <c r="D68" s="105" t="s">
        <v>2</v>
      </c>
      <c r="E68" s="106">
        <v>36</v>
      </c>
      <c r="F68" s="148"/>
      <c r="G68" s="107">
        <f t="shared" si="1"/>
        <v>0</v>
      </c>
    </row>
    <row r="69" spans="1:7" ht="18" customHeight="1">
      <c r="A69" s="104">
        <v>26</v>
      </c>
      <c r="B69" s="105" t="s">
        <v>159</v>
      </c>
      <c r="C69" s="105"/>
      <c r="D69" s="105" t="s">
        <v>2</v>
      </c>
      <c r="E69" s="106">
        <v>10</v>
      </c>
      <c r="F69" s="148"/>
      <c r="G69" s="107">
        <f t="shared" si="1"/>
        <v>0</v>
      </c>
    </row>
    <row r="70" spans="1:7" ht="18" customHeight="1">
      <c r="A70" s="104">
        <v>27</v>
      </c>
      <c r="B70" s="105" t="s">
        <v>160</v>
      </c>
      <c r="C70" s="105"/>
      <c r="D70" s="105" t="s">
        <v>3</v>
      </c>
      <c r="E70" s="106">
        <v>40</v>
      </c>
      <c r="F70" s="148"/>
      <c r="G70" s="107">
        <f t="shared" si="1"/>
        <v>0</v>
      </c>
    </row>
    <row r="71" spans="1:7" ht="18" customHeight="1">
      <c r="A71" s="104">
        <v>28</v>
      </c>
      <c r="B71" s="105" t="s">
        <v>160</v>
      </c>
      <c r="C71" s="105"/>
      <c r="D71" s="105" t="s">
        <v>3</v>
      </c>
      <c r="E71" s="106">
        <v>10</v>
      </c>
      <c r="F71" s="148"/>
      <c r="G71" s="107">
        <f t="shared" si="1"/>
        <v>0</v>
      </c>
    </row>
    <row r="72" spans="1:7" ht="18" customHeight="1">
      <c r="A72" s="104">
        <v>29</v>
      </c>
      <c r="B72" s="105" t="s">
        <v>161</v>
      </c>
      <c r="C72" s="105"/>
      <c r="D72" s="105" t="s">
        <v>2</v>
      </c>
      <c r="E72" s="106">
        <v>2</v>
      </c>
      <c r="F72" s="148"/>
      <c r="G72" s="107">
        <f t="shared" si="1"/>
        <v>0</v>
      </c>
    </row>
    <row r="73" spans="1:7" ht="18" customHeight="1">
      <c r="A73" s="104">
        <v>30</v>
      </c>
      <c r="B73" s="105" t="s">
        <v>162</v>
      </c>
      <c r="C73" s="105"/>
      <c r="D73" s="105" t="s">
        <v>2</v>
      </c>
      <c r="E73" s="106">
        <v>1</v>
      </c>
      <c r="F73" s="148"/>
      <c r="G73" s="107">
        <f t="shared" si="1"/>
        <v>0</v>
      </c>
    </row>
    <row r="74" spans="1:7" ht="18" customHeight="1">
      <c r="A74" s="104">
        <v>31</v>
      </c>
      <c r="B74" s="105" t="s">
        <v>163</v>
      </c>
      <c r="C74" s="105"/>
      <c r="D74" s="105" t="s">
        <v>2</v>
      </c>
      <c r="E74" s="106">
        <v>1</v>
      </c>
      <c r="F74" s="148"/>
      <c r="G74" s="107">
        <f t="shared" si="1"/>
        <v>0</v>
      </c>
    </row>
    <row r="75" spans="1:7" ht="18" customHeight="1">
      <c r="A75" s="104">
        <v>32</v>
      </c>
      <c r="B75" s="105" t="s">
        <v>164</v>
      </c>
      <c r="C75" s="105"/>
      <c r="D75" s="105" t="s">
        <v>2</v>
      </c>
      <c r="E75" s="106">
        <v>1</v>
      </c>
      <c r="F75" s="148"/>
      <c r="G75" s="107">
        <f t="shared" si="1"/>
        <v>0</v>
      </c>
    </row>
    <row r="76" spans="1:7" ht="18" customHeight="1">
      <c r="A76" s="104">
        <v>33</v>
      </c>
      <c r="B76" s="105" t="s">
        <v>165</v>
      </c>
      <c r="C76" s="105"/>
      <c r="D76" s="105" t="s">
        <v>2</v>
      </c>
      <c r="E76" s="106">
        <v>2</v>
      </c>
      <c r="F76" s="148"/>
      <c r="G76" s="107">
        <f t="shared" si="1"/>
        <v>0</v>
      </c>
    </row>
    <row r="77" spans="1:7" ht="18" customHeight="1" thickBot="1">
      <c r="A77" s="91">
        <v>34</v>
      </c>
      <c r="B77" s="92" t="s">
        <v>166</v>
      </c>
      <c r="C77" s="92"/>
      <c r="D77" s="92" t="s">
        <v>2</v>
      </c>
      <c r="E77" s="93">
        <v>1</v>
      </c>
      <c r="F77" s="149"/>
      <c r="G77" s="138">
        <f t="shared" si="1"/>
        <v>0</v>
      </c>
    </row>
    <row r="78" spans="1:7" s="99" customFormat="1" ht="14.25">
      <c r="A78" s="95"/>
      <c r="B78" s="96" t="s">
        <v>136</v>
      </c>
      <c r="C78" s="96"/>
      <c r="D78" s="96"/>
      <c r="E78" s="97"/>
      <c r="F78" s="142"/>
      <c r="G78" s="98">
        <f>SUM(G61:G77)</f>
        <v>0</v>
      </c>
    </row>
    <row r="79" spans="1:7" s="90" customFormat="1" ht="20.1" customHeight="1">
      <c r="A79" s="100" t="s">
        <v>167</v>
      </c>
      <c r="B79" s="101"/>
      <c r="C79" s="101"/>
      <c r="D79" s="101"/>
      <c r="E79" s="102"/>
      <c r="F79" s="143"/>
      <c r="G79" s="103"/>
    </row>
    <row r="80" spans="1:7" ht="18" customHeight="1">
      <c r="A80" s="104">
        <v>35</v>
      </c>
      <c r="B80" s="105" t="s">
        <v>168</v>
      </c>
      <c r="C80" s="105"/>
      <c r="D80" s="105" t="s">
        <v>2</v>
      </c>
      <c r="E80" s="106">
        <v>1</v>
      </c>
      <c r="F80" s="148"/>
      <c r="G80" s="107">
        <f>E80*F80</f>
        <v>0</v>
      </c>
    </row>
    <row r="81" spans="1:7" ht="18" customHeight="1">
      <c r="A81" s="104">
        <v>36</v>
      </c>
      <c r="B81" s="105" t="s">
        <v>169</v>
      </c>
      <c r="C81" s="105"/>
      <c r="D81" s="105" t="s">
        <v>2</v>
      </c>
      <c r="E81" s="106">
        <v>20</v>
      </c>
      <c r="F81" s="148"/>
      <c r="G81" s="107">
        <f>E81*F81</f>
        <v>0</v>
      </c>
    </row>
    <row r="82" spans="1:7" ht="18" customHeight="1">
      <c r="A82" s="104">
        <v>37</v>
      </c>
      <c r="B82" s="105" t="s">
        <v>170</v>
      </c>
      <c r="C82" s="105"/>
      <c r="D82" s="105" t="s">
        <v>4</v>
      </c>
      <c r="E82" s="106">
        <v>0.6</v>
      </c>
      <c r="F82" s="148"/>
      <c r="G82" s="107">
        <f>E82*F82</f>
        <v>0</v>
      </c>
    </row>
    <row r="83" spans="1:7" ht="18" customHeight="1">
      <c r="A83" s="104">
        <v>38</v>
      </c>
      <c r="B83" s="105" t="s">
        <v>171</v>
      </c>
      <c r="C83" s="105"/>
      <c r="D83" s="105" t="s">
        <v>2</v>
      </c>
      <c r="E83" s="106">
        <v>2</v>
      </c>
      <c r="F83" s="148"/>
      <c r="G83" s="107">
        <f>E83*F83</f>
        <v>0</v>
      </c>
    </row>
    <row r="84" spans="1:7" ht="18" customHeight="1" thickBot="1">
      <c r="A84" s="91">
        <v>39</v>
      </c>
      <c r="B84" s="92" t="s">
        <v>172</v>
      </c>
      <c r="C84" s="92"/>
      <c r="D84" s="92" t="s">
        <v>2</v>
      </c>
      <c r="E84" s="93">
        <v>4</v>
      </c>
      <c r="F84" s="149"/>
      <c r="G84" s="138">
        <f>E84*F84</f>
        <v>0</v>
      </c>
    </row>
    <row r="85" spans="1:7" s="99" customFormat="1" ht="13.5" thickBot="1">
      <c r="A85" s="108"/>
      <c r="B85" s="109" t="s">
        <v>136</v>
      </c>
      <c r="C85" s="109"/>
      <c r="D85" s="109"/>
      <c r="E85" s="110"/>
      <c r="F85" s="144"/>
      <c r="G85" s="111">
        <f>SUM(G80:G84)</f>
        <v>0</v>
      </c>
    </row>
    <row r="86" spans="1:7" ht="15.75">
      <c r="A86" s="139" t="s">
        <v>314</v>
      </c>
      <c r="D86" s="48"/>
      <c r="E86" s="112"/>
      <c r="F86" s="145"/>
      <c r="G86" s="113"/>
    </row>
    <row r="87" spans="1:7" ht="13.5">
      <c r="A87" s="105" t="s">
        <v>173</v>
      </c>
      <c r="B87" s="121" t="s">
        <v>174</v>
      </c>
      <c r="C87" s="105" t="s">
        <v>175</v>
      </c>
      <c r="D87" s="105" t="s">
        <v>2</v>
      </c>
      <c r="E87" s="106">
        <v>1</v>
      </c>
      <c r="F87" s="148"/>
      <c r="G87" s="107">
        <f>E87*F87</f>
        <v>0</v>
      </c>
    </row>
    <row r="88" spans="1:7" ht="41.25" customHeight="1">
      <c r="A88" s="105" t="s">
        <v>176</v>
      </c>
      <c r="B88" s="121" t="s">
        <v>177</v>
      </c>
      <c r="C88" s="105" t="s">
        <v>178</v>
      </c>
      <c r="D88" s="105" t="s">
        <v>2</v>
      </c>
      <c r="E88" s="106">
        <v>1</v>
      </c>
      <c r="F88" s="148"/>
      <c r="G88" s="107">
        <f aca="true" t="shared" si="2" ref="G88:G95">E88*F88</f>
        <v>0</v>
      </c>
    </row>
    <row r="89" spans="1:7" ht="22.5" customHeight="1">
      <c r="A89" s="105" t="s">
        <v>179</v>
      </c>
      <c r="B89" s="121" t="s">
        <v>180</v>
      </c>
      <c r="C89" s="105" t="s">
        <v>181</v>
      </c>
      <c r="D89" s="105" t="s">
        <v>2</v>
      </c>
      <c r="E89" s="106">
        <v>2</v>
      </c>
      <c r="F89" s="148"/>
      <c r="G89" s="107">
        <f t="shared" si="2"/>
        <v>0</v>
      </c>
    </row>
    <row r="90" spans="1:7" ht="21" customHeight="1">
      <c r="A90" s="105" t="s">
        <v>182</v>
      </c>
      <c r="B90" s="121" t="s">
        <v>183</v>
      </c>
      <c r="C90" s="105" t="s">
        <v>184</v>
      </c>
      <c r="D90" s="105" t="s">
        <v>2</v>
      </c>
      <c r="E90" s="106">
        <v>1</v>
      </c>
      <c r="F90" s="148"/>
      <c r="G90" s="107">
        <f t="shared" si="2"/>
        <v>0</v>
      </c>
    </row>
    <row r="91" spans="1:7" ht="50.25" customHeight="1">
      <c r="A91" s="105" t="s">
        <v>185</v>
      </c>
      <c r="B91" s="121" t="s">
        <v>186</v>
      </c>
      <c r="C91" s="105" t="s">
        <v>187</v>
      </c>
      <c r="D91" s="105" t="s">
        <v>2</v>
      </c>
      <c r="E91" s="106">
        <v>4</v>
      </c>
      <c r="F91" s="148"/>
      <c r="G91" s="107">
        <f t="shared" si="2"/>
        <v>0</v>
      </c>
    </row>
    <row r="92" spans="1:7" ht="51" customHeight="1">
      <c r="A92" s="105" t="s">
        <v>188</v>
      </c>
      <c r="B92" s="121" t="s">
        <v>189</v>
      </c>
      <c r="C92" s="105" t="s">
        <v>190</v>
      </c>
      <c r="D92" s="105" t="s">
        <v>2</v>
      </c>
      <c r="E92" s="106">
        <v>2</v>
      </c>
      <c r="F92" s="148"/>
      <c r="G92" s="107">
        <f t="shared" si="2"/>
        <v>0</v>
      </c>
    </row>
    <row r="93" spans="1:7" ht="19.5" customHeight="1">
      <c r="A93" s="105" t="s">
        <v>191</v>
      </c>
      <c r="B93" s="121" t="s">
        <v>192</v>
      </c>
      <c r="C93" s="105" t="s">
        <v>193</v>
      </c>
      <c r="D93" s="105" t="s">
        <v>2</v>
      </c>
      <c r="E93" s="106">
        <v>1</v>
      </c>
      <c r="F93" s="148"/>
      <c r="G93" s="107">
        <f t="shared" si="2"/>
        <v>0</v>
      </c>
    </row>
    <row r="94" spans="1:7" ht="35.25" customHeight="1">
      <c r="A94" s="105" t="s">
        <v>194</v>
      </c>
      <c r="B94" s="121" t="s">
        <v>195</v>
      </c>
      <c r="C94" s="105" t="s">
        <v>196</v>
      </c>
      <c r="D94" s="105" t="s">
        <v>2</v>
      </c>
      <c r="E94" s="106">
        <v>2</v>
      </c>
      <c r="F94" s="148"/>
      <c r="G94" s="107">
        <f t="shared" si="2"/>
        <v>0</v>
      </c>
    </row>
    <row r="95" spans="1:7" ht="33" customHeight="1" thickBot="1">
      <c r="A95" s="136" t="s">
        <v>197</v>
      </c>
      <c r="B95" s="146" t="s">
        <v>198</v>
      </c>
      <c r="C95" s="136" t="s">
        <v>199</v>
      </c>
      <c r="D95" s="136" t="s">
        <v>2</v>
      </c>
      <c r="E95" s="137">
        <v>2</v>
      </c>
      <c r="F95" s="149"/>
      <c r="G95" s="138">
        <f t="shared" si="2"/>
        <v>0</v>
      </c>
    </row>
    <row r="96" spans="1:7" ht="20.1" customHeight="1" thickBot="1">
      <c r="A96" s="108"/>
      <c r="B96" s="109" t="s">
        <v>136</v>
      </c>
      <c r="C96" s="109"/>
      <c r="D96" s="109"/>
      <c r="E96" s="110"/>
      <c r="F96" s="111"/>
      <c r="G96" s="111">
        <f>SUM(G87:G95)</f>
        <v>0</v>
      </c>
    </row>
    <row r="97" spans="3:6" ht="13.5">
      <c r="C97" s="45"/>
      <c r="D97" s="46"/>
      <c r="E97" s="47"/>
      <c r="F97" s="48"/>
    </row>
    <row r="98" spans="3:6" ht="13.5">
      <c r="C98" s="45"/>
      <c r="D98" s="46"/>
      <c r="E98" s="47"/>
      <c r="F98" s="48"/>
    </row>
  </sheetData>
  <sheetProtection password="D547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  <headerFooter>
    <oddHeader>&amp;C&amp;F&amp;R12/2018</oddHeader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A4" sqref="A4"/>
    </sheetView>
  </sheetViews>
  <sheetFormatPr defaultColWidth="10.5" defaultRowHeight="13.5"/>
  <cols>
    <col min="1" max="1" width="41.66015625" style="36" customWidth="1"/>
    <col min="2" max="2" width="5.66015625" style="37" customWidth="1"/>
    <col min="3" max="3" width="21.16015625" style="38" customWidth="1"/>
    <col min="4" max="4" width="22.83203125" style="38" customWidth="1"/>
    <col min="5" max="5" width="19.16015625" style="38" customWidth="1"/>
    <col min="6" max="6" width="20.66015625" style="38" customWidth="1"/>
    <col min="7" max="7" width="15.66015625" style="39" customWidth="1"/>
    <col min="8" max="16384" width="10.5" style="39" customWidth="1"/>
  </cols>
  <sheetData>
    <row r="1" ht="18" customHeight="1"/>
    <row r="2" spans="1:6" s="26" customFormat="1" ht="18" customHeight="1">
      <c r="A2" s="26" t="s">
        <v>306</v>
      </c>
      <c r="B2" s="27"/>
      <c r="C2" s="28" t="s">
        <v>305</v>
      </c>
      <c r="D2" s="29"/>
      <c r="E2" s="29"/>
      <c r="F2" s="29"/>
    </row>
    <row r="3" spans="1:6" s="32" customFormat="1" ht="18" customHeight="1">
      <c r="A3" s="26" t="s">
        <v>96</v>
      </c>
      <c r="B3" s="30"/>
      <c r="C3" s="31"/>
      <c r="D3" s="31"/>
      <c r="E3" s="31"/>
      <c r="F3" s="31"/>
    </row>
    <row r="4" spans="2:6" s="33" customFormat="1" ht="18" customHeight="1">
      <c r="B4" s="34" t="s">
        <v>2</v>
      </c>
      <c r="C4" s="35" t="s">
        <v>97</v>
      </c>
      <c r="D4" s="35" t="s">
        <v>37</v>
      </c>
      <c r="E4" s="35"/>
      <c r="F4" s="35"/>
    </row>
    <row r="5" ht="18" customHeight="1"/>
    <row r="6" spans="1:7" ht="18" customHeight="1">
      <c r="A6" s="12" t="s">
        <v>98</v>
      </c>
      <c r="B6" s="131">
        <v>1</v>
      </c>
      <c r="C6" s="154"/>
      <c r="D6" s="132">
        <f>B6*C6</f>
        <v>0</v>
      </c>
      <c r="G6" s="119"/>
    </row>
    <row r="7" spans="1:7" ht="18" customHeight="1">
      <c r="A7" s="12" t="s">
        <v>99</v>
      </c>
      <c r="B7" s="131">
        <v>1</v>
      </c>
      <c r="C7" s="154"/>
      <c r="D7" s="132">
        <f aca="true" t="shared" si="0" ref="D7:D15">B7*C7</f>
        <v>0</v>
      </c>
      <c r="G7" s="119"/>
    </row>
    <row r="8" spans="1:7" ht="18" customHeight="1">
      <c r="A8" s="133" t="s">
        <v>100</v>
      </c>
      <c r="B8" s="131">
        <v>1</v>
      </c>
      <c r="C8" s="154"/>
      <c r="D8" s="132">
        <f t="shared" si="0"/>
        <v>0</v>
      </c>
      <c r="G8" s="119"/>
    </row>
    <row r="9" spans="1:7" ht="18" customHeight="1">
      <c r="A9" s="133" t="s">
        <v>101</v>
      </c>
      <c r="B9" s="131">
        <v>2</v>
      </c>
      <c r="C9" s="154"/>
      <c r="D9" s="132">
        <f t="shared" si="0"/>
        <v>0</v>
      </c>
      <c r="G9" s="119"/>
    </row>
    <row r="10" spans="1:7" ht="18" customHeight="1">
      <c r="A10" s="133" t="s">
        <v>102</v>
      </c>
      <c r="B10" s="131">
        <v>1</v>
      </c>
      <c r="C10" s="154"/>
      <c r="D10" s="132">
        <f t="shared" si="0"/>
        <v>0</v>
      </c>
      <c r="G10" s="119"/>
    </row>
    <row r="11" spans="1:7" ht="18" customHeight="1">
      <c r="A11" s="133" t="s">
        <v>103</v>
      </c>
      <c r="B11" s="131">
        <v>1</v>
      </c>
      <c r="C11" s="154"/>
      <c r="D11" s="132">
        <f t="shared" si="0"/>
        <v>0</v>
      </c>
      <c r="G11" s="119"/>
    </row>
    <row r="12" spans="1:7" ht="18" customHeight="1">
      <c r="A12" s="133" t="s">
        <v>104</v>
      </c>
      <c r="B12" s="131">
        <v>1</v>
      </c>
      <c r="C12" s="154"/>
      <c r="D12" s="132">
        <f t="shared" si="0"/>
        <v>0</v>
      </c>
      <c r="G12" s="119"/>
    </row>
    <row r="13" spans="1:7" ht="18" customHeight="1">
      <c r="A13" s="133" t="s">
        <v>105</v>
      </c>
      <c r="B13" s="131">
        <v>1</v>
      </c>
      <c r="C13" s="154"/>
      <c r="D13" s="132">
        <f t="shared" si="0"/>
        <v>0</v>
      </c>
      <c r="G13" s="119"/>
    </row>
    <row r="14" spans="1:7" ht="18" customHeight="1">
      <c r="A14" s="133" t="s">
        <v>307</v>
      </c>
      <c r="B14" s="131">
        <v>1</v>
      </c>
      <c r="C14" s="154"/>
      <c r="D14" s="132">
        <f t="shared" si="0"/>
        <v>0</v>
      </c>
      <c r="G14" s="119"/>
    </row>
    <row r="15" spans="1:7" ht="18" customHeight="1">
      <c r="A15" s="133" t="s">
        <v>106</v>
      </c>
      <c r="B15" s="131">
        <v>1</v>
      </c>
      <c r="C15" s="154"/>
      <c r="D15" s="132">
        <f t="shared" si="0"/>
        <v>0</v>
      </c>
      <c r="G15" s="119"/>
    </row>
    <row r="16" ht="18" customHeight="1"/>
    <row r="17" spans="1:6" s="26" customFormat="1" ht="18" customHeight="1">
      <c r="A17" s="26" t="s">
        <v>107</v>
      </c>
      <c r="B17" s="27"/>
      <c r="C17" s="29"/>
      <c r="D17" s="29">
        <f>SUM(D6:D16)</f>
        <v>0</v>
      </c>
      <c r="E17" s="29"/>
      <c r="F17" s="29"/>
    </row>
    <row r="18" spans="2:6" s="26" customFormat="1" ht="18" customHeight="1">
      <c r="B18" s="27"/>
      <c r="C18" s="29"/>
      <c r="D18" s="29"/>
      <c r="E18" s="29"/>
      <c r="F18" s="29"/>
    </row>
    <row r="19" spans="1:4" ht="18" customHeight="1">
      <c r="A19" s="133" t="s">
        <v>108</v>
      </c>
      <c r="B19" s="131"/>
      <c r="C19" s="132"/>
      <c r="D19" s="154"/>
    </row>
    <row r="20" spans="1:4" ht="18" customHeight="1">
      <c r="A20" s="133" t="s">
        <v>109</v>
      </c>
      <c r="B20" s="131"/>
      <c r="C20" s="132"/>
      <c r="D20" s="154"/>
    </row>
    <row r="21" spans="1:4" ht="18" customHeight="1">
      <c r="A21" s="133" t="s">
        <v>110</v>
      </c>
      <c r="B21" s="131"/>
      <c r="C21" s="132"/>
      <c r="D21" s="154"/>
    </row>
    <row r="22" spans="1:6" s="26" customFormat="1" ht="18" customHeight="1">
      <c r="A22" s="26" t="s">
        <v>111</v>
      </c>
      <c r="B22" s="27"/>
      <c r="C22" s="29"/>
      <c r="D22" s="29">
        <f>SUM(D19:D21)</f>
        <v>0</v>
      </c>
      <c r="E22" s="29"/>
      <c r="F22" s="29"/>
    </row>
    <row r="23" spans="2:6" s="26" customFormat="1" ht="18" customHeight="1">
      <c r="B23" s="27"/>
      <c r="C23" s="29"/>
      <c r="D23" s="29"/>
      <c r="E23" s="29"/>
      <c r="F23" s="29"/>
    </row>
    <row r="24" ht="18" customHeight="1"/>
    <row r="25" ht="18" customHeight="1">
      <c r="A25" s="26" t="s">
        <v>112</v>
      </c>
    </row>
    <row r="26" spans="1:4" ht="18" customHeight="1">
      <c r="A26" s="133" t="s">
        <v>113</v>
      </c>
      <c r="B26" s="131"/>
      <c r="C26" s="132"/>
      <c r="D26" s="132">
        <f>D17</f>
        <v>0</v>
      </c>
    </row>
    <row r="27" spans="1:4" ht="18" customHeight="1" thickBot="1">
      <c r="A27" s="133" t="s">
        <v>114</v>
      </c>
      <c r="B27" s="131"/>
      <c r="C27" s="132"/>
      <c r="D27" s="132">
        <f>D22</f>
        <v>0</v>
      </c>
    </row>
    <row r="28" spans="1:5" ht="18" customHeight="1">
      <c r="A28" s="40"/>
      <c r="B28" s="41"/>
      <c r="C28" s="42"/>
      <c r="D28" s="42"/>
      <c r="E28" s="42"/>
    </row>
    <row r="29" spans="1:6" s="32" customFormat="1" ht="18" customHeight="1">
      <c r="A29" s="26" t="s">
        <v>36</v>
      </c>
      <c r="B29" s="30"/>
      <c r="C29" s="29"/>
      <c r="D29" s="29">
        <f>SUM(D26:D27)</f>
        <v>0</v>
      </c>
      <c r="E29" s="31"/>
      <c r="F29" s="31"/>
    </row>
    <row r="30" ht="18" customHeight="1">
      <c r="A30" s="33"/>
    </row>
    <row r="31" ht="18" customHeight="1">
      <c r="A31" s="26"/>
    </row>
    <row r="32" spans="1:6" s="26" customFormat="1" ht="18" customHeight="1">
      <c r="A32" s="26" t="s">
        <v>115</v>
      </c>
      <c r="B32" s="27"/>
      <c r="C32" s="29"/>
      <c r="D32" s="29"/>
      <c r="E32" s="29"/>
      <c r="F32" s="29"/>
    </row>
    <row r="33" spans="1:6" s="26" customFormat="1" ht="18" customHeight="1">
      <c r="A33" s="26" t="s">
        <v>116</v>
      </c>
      <c r="B33" s="27"/>
      <c r="C33" s="29"/>
      <c r="D33" s="29"/>
      <c r="E33" s="29"/>
      <c r="F33" s="29"/>
    </row>
    <row r="34" spans="1:6" s="26" customFormat="1" ht="18" customHeight="1">
      <c r="A34" s="26" t="s">
        <v>117</v>
      </c>
      <c r="B34" s="27"/>
      <c r="C34" s="29"/>
      <c r="D34" s="29"/>
      <c r="E34" s="29"/>
      <c r="F34" s="29"/>
    </row>
    <row r="35" ht="18" customHeight="1">
      <c r="A35" s="26" t="s">
        <v>118</v>
      </c>
    </row>
    <row r="36" ht="18" customHeight="1"/>
  </sheetData>
  <sheetProtection password="D547" sheet="1" objects="1" scenarios="1"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&amp;C&amp;F&amp;R12/2018</oddHead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Hájek</dc:creator>
  <cp:keywords/>
  <dc:description/>
  <cp:lastModifiedBy>František Basl</cp:lastModifiedBy>
  <cp:lastPrinted>2019-01-17T16:27:32Z</cp:lastPrinted>
  <dcterms:created xsi:type="dcterms:W3CDTF">2014-06-04T18:14:16Z</dcterms:created>
  <dcterms:modified xsi:type="dcterms:W3CDTF">2019-01-18T16:39:29Z</dcterms:modified>
  <cp:category/>
  <cp:version/>
  <cp:contentType/>
  <cp:contentStatus/>
</cp:coreProperties>
</file>