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áša Hladná\Documents\KD KYJE\LETAKY\výběrko tiskarny\"/>
    </mc:Choice>
  </mc:AlternateContent>
  <xr:revisionPtr revIDLastSave="0" documentId="13_ncr:1_{63B7BF75-368E-43C6-9ECB-4526A88F0E38}" xr6:coauthVersionLast="40" xr6:coauthVersionMax="40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6" i="1" l="1"/>
  <c r="K16" i="1"/>
  <c r="M16" i="1" s="1"/>
  <c r="J16" i="1" s="1"/>
  <c r="K30" i="1" l="1"/>
  <c r="M30" i="1" l="1"/>
  <c r="J30" i="1" s="1"/>
  <c r="I30" i="1"/>
  <c r="K31" i="1"/>
  <c r="M31" i="1" s="1"/>
  <c r="J31" i="1" s="1"/>
  <c r="I31" i="1"/>
  <c r="K29" i="1"/>
  <c r="M29" i="1" s="1"/>
  <c r="J29" i="1" s="1"/>
  <c r="I29" i="1"/>
  <c r="K28" i="1"/>
  <c r="M28" i="1" s="1"/>
  <c r="J28" i="1" s="1"/>
  <c r="I28" i="1"/>
  <c r="K27" i="1"/>
  <c r="M27" i="1" s="1"/>
  <c r="J27" i="1" s="1"/>
  <c r="I27" i="1"/>
  <c r="K25" i="1"/>
  <c r="M25" i="1" s="1"/>
  <c r="J25" i="1" s="1"/>
  <c r="I25" i="1"/>
  <c r="I17" i="1" l="1"/>
  <c r="K17" i="1"/>
  <c r="M17" i="1" s="1"/>
  <c r="J17" i="1" s="1"/>
  <c r="K11" i="1"/>
  <c r="M11" i="1" s="1"/>
  <c r="J11" i="1" s="1"/>
  <c r="I11" i="1"/>
  <c r="K7" i="1" l="1"/>
  <c r="M7" i="1" s="1"/>
  <c r="J7" i="1" s="1"/>
  <c r="K8" i="1"/>
  <c r="M8" i="1" s="1"/>
  <c r="J8" i="1" s="1"/>
  <c r="K9" i="1"/>
  <c r="M9" i="1" s="1"/>
  <c r="J9" i="1" s="1"/>
  <c r="K10" i="1"/>
  <c r="M10" i="1" s="1"/>
  <c r="J10" i="1" s="1"/>
  <c r="K12" i="1"/>
  <c r="M12" i="1" s="1"/>
  <c r="J12" i="1" s="1"/>
  <c r="K15" i="1"/>
  <c r="M15" i="1" s="1"/>
  <c r="J15" i="1" s="1"/>
  <c r="K18" i="1"/>
  <c r="M18" i="1" s="1"/>
  <c r="J18" i="1" s="1"/>
  <c r="K19" i="1"/>
  <c r="M19" i="1" s="1"/>
  <c r="J19" i="1" s="1"/>
  <c r="K20" i="1"/>
  <c r="M20" i="1" s="1"/>
  <c r="J20" i="1" s="1"/>
  <c r="K21" i="1"/>
  <c r="M21" i="1" s="1"/>
  <c r="J21" i="1" s="1"/>
  <c r="K22" i="1"/>
  <c r="M22" i="1" s="1"/>
  <c r="J22" i="1" s="1"/>
  <c r="K34" i="1"/>
  <c r="M34" i="1" s="1"/>
  <c r="J34" i="1" s="1"/>
  <c r="I7" i="1"/>
  <c r="I8" i="1"/>
  <c r="I9" i="1"/>
  <c r="I10" i="1"/>
  <c r="I12" i="1"/>
  <c r="I15" i="1"/>
  <c r="I18" i="1"/>
  <c r="I19" i="1"/>
  <c r="I20" i="1"/>
  <c r="I21" i="1"/>
  <c r="I22" i="1"/>
  <c r="I34" i="1"/>
  <c r="I6" i="1"/>
  <c r="K6" i="1"/>
  <c r="M6" i="1" s="1"/>
  <c r="J6" i="1" s="1"/>
  <c r="J38" i="1" l="1"/>
  <c r="I38" i="1" s="1"/>
</calcChain>
</file>

<file path=xl/sharedStrings.xml><?xml version="1.0" encoding="utf-8"?>
<sst xmlns="http://schemas.openxmlformats.org/spreadsheetml/2006/main" count="143" uniqueCount="61">
  <si>
    <t>Typ materiálu</t>
  </si>
  <si>
    <t xml:space="preserve">Formát </t>
  </si>
  <si>
    <t>Gramáž</t>
  </si>
  <si>
    <t xml:space="preserve">Barevnost </t>
  </si>
  <si>
    <t>Počet kusů</t>
  </si>
  <si>
    <t>A5 oboustranný</t>
  </si>
  <si>
    <t>4_0</t>
  </si>
  <si>
    <t>KD Kyje</t>
  </si>
  <si>
    <t>KYJE</t>
  </si>
  <si>
    <t>A1</t>
  </si>
  <si>
    <t>2_0</t>
  </si>
  <si>
    <t>4_4</t>
  </si>
  <si>
    <t>PLECHÁRNA</t>
  </si>
  <si>
    <t>leták</t>
  </si>
  <si>
    <t>Plechárna</t>
  </si>
  <si>
    <t>OBECNÉ MATERIÁLY</t>
  </si>
  <si>
    <t>kalendář akcí</t>
  </si>
  <si>
    <t>2/0</t>
  </si>
  <si>
    <t>CENA CELKEM</t>
  </si>
  <si>
    <t>bez DPH</t>
  </si>
  <si>
    <t>vč. DPH</t>
  </si>
  <si>
    <t>Cena za jednu zakázku vč. DPH</t>
  </si>
  <si>
    <t>Technická specifikace a položkový rozpočet k veřejné zakázce "Výroba tiskovin (tisk propagačních materiálů)"</t>
  </si>
  <si>
    <t>V ........ dne .......</t>
  </si>
  <si>
    <t>jméno, funkce a podpis oprávněné osoby</t>
  </si>
  <si>
    <t>............................................................</t>
  </si>
  <si>
    <t xml:space="preserve">Jednotková cena vč. DPH za kus </t>
  </si>
  <si>
    <t>Jednotko-vá cena za kus bez DPH</t>
  </si>
  <si>
    <t>Celková cena za jednu zakázku bez DPH</t>
  </si>
  <si>
    <t>příloha k Rámcové smlouvě</t>
  </si>
  <si>
    <t>program KD</t>
  </si>
  <si>
    <t>různé akce KD</t>
  </si>
  <si>
    <t>materiál</t>
  </si>
  <si>
    <t xml:space="preserve">poster mat </t>
  </si>
  <si>
    <t>poster mat</t>
  </si>
  <si>
    <t>A4 lomený na A5 oboustranný</t>
  </si>
  <si>
    <t>program Plechárny</t>
  </si>
  <si>
    <t>leták worshopy</t>
  </si>
  <si>
    <t xml:space="preserve">A5 </t>
  </si>
  <si>
    <t>leták pohádky</t>
  </si>
  <si>
    <t>plakát akce Plechárny</t>
  </si>
  <si>
    <t>KM</t>
  </si>
  <si>
    <t>Ostatní</t>
  </si>
  <si>
    <t>DOBA DODÁNÍ OD ZADÁNÍ TISKOVÝCH DAT - 3 PRAC. DNY</t>
  </si>
  <si>
    <t>leták klub seniorů</t>
  </si>
  <si>
    <t>Objekt</t>
  </si>
  <si>
    <t>Doprava - Praha 9 ČM, Hloubětín a Kyje</t>
  </si>
  <si>
    <t xml:space="preserve">Celková cena za celou zakázku za jedno období vč. DPH </t>
  </si>
  <si>
    <t>Pravidelnost za období</t>
  </si>
  <si>
    <r>
      <t>Žlutě vyznačená část tabulky umožňuje v elektronické verzi dokumentu dopočítavat cenové kalulace. Po doplnění částky</t>
    </r>
    <r>
      <rPr>
        <b/>
        <sz val="12"/>
        <rFont val="Arial"/>
      </rPr>
      <t xml:space="preserve"> Cena bez DPH</t>
    </r>
    <r>
      <rPr>
        <sz val="12"/>
        <rFont val="Arial"/>
      </rPr>
      <t xml:space="preserve"> za kus se související údaje automaticky dopočítají.</t>
    </r>
  </si>
  <si>
    <t>kampaně 5+1 biograf</t>
  </si>
  <si>
    <t>kampaně 5+1 koncerty</t>
  </si>
  <si>
    <t>kampaně 5+1 taneční odpoledne</t>
  </si>
  <si>
    <t>kampaně 5+1 pohádky</t>
  </si>
  <si>
    <t>ofset</t>
  </si>
  <si>
    <t>H55</t>
  </si>
  <si>
    <t>program H55</t>
  </si>
  <si>
    <t>leták biograf</t>
  </si>
  <si>
    <t>A4</t>
  </si>
  <si>
    <t>plakát akce H55</t>
  </si>
  <si>
    <t>leták akce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</si>
</sst>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b/>
      <sz val="10"/>
      <color indexed="8"/>
      <name val="Arial"/>
    </font>
    <font>
      <b/>
      <sz val="10"/>
      <name val="Arial"/>
    </font>
    <font>
      <b/>
      <sz val="10"/>
      <color indexed="12"/>
      <name val="Arial"/>
    </font>
    <font>
      <sz val="10"/>
      <color indexed="12"/>
      <name val="Arial"/>
    </font>
    <font>
      <sz val="10"/>
      <color indexed="8"/>
      <name val="Arial"/>
    </font>
    <font>
      <sz val="10"/>
      <name val="Arial"/>
    </font>
    <font>
      <b/>
      <sz val="10"/>
      <color indexed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</font>
    <font>
      <sz val="10"/>
      <color indexed="8"/>
      <name val="Calibri"/>
    </font>
    <font>
      <sz val="8"/>
      <name val="Arial"/>
    </font>
    <font>
      <sz val="8"/>
      <color indexed="8"/>
      <name val="Calibri"/>
    </font>
    <font>
      <sz val="8"/>
      <color indexed="8"/>
      <name val="Times New Roman"/>
    </font>
    <font>
      <b/>
      <sz val="10"/>
      <name val="Calibri"/>
    </font>
    <font>
      <sz val="12"/>
      <name val="Arial"/>
    </font>
    <font>
      <b/>
      <sz val="12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0"/>
      <color rgb="FF00000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/>
    <xf numFmtId="0" fontId="7" fillId="0" borderId="2" xfId="0" applyFont="1" applyBorder="1"/>
    <xf numFmtId="0" fontId="8" fillId="0" borderId="3" xfId="0" applyFont="1" applyBorder="1" applyAlignment="1">
      <alignment horizontal="right"/>
    </xf>
    <xf numFmtId="0" fontId="6" fillId="0" borderId="1" xfId="0" applyFont="1" applyBorder="1"/>
    <xf numFmtId="0" fontId="9" fillId="0" borderId="0" xfId="0" applyFont="1"/>
    <xf numFmtId="0" fontId="10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2" fillId="0" borderId="0" xfId="0" applyFont="1" applyAlignment="1">
      <alignment horizontal="left" vertical="center" indent="1"/>
    </xf>
    <xf numFmtId="0" fontId="13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/>
    <xf numFmtId="20" fontId="5" fillId="0" borderId="1" xfId="0" applyNumberFormat="1" applyFont="1" applyBorder="1" applyAlignment="1">
      <alignment horizontal="right"/>
    </xf>
    <xf numFmtId="0" fontId="20" fillId="0" borderId="0" xfId="0" applyFont="1"/>
    <xf numFmtId="0" fontId="21" fillId="0" borderId="1" xfId="0" applyFont="1" applyBorder="1"/>
    <xf numFmtId="0" fontId="22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8" fillId="0" borderId="1" xfId="0" applyFont="1" applyBorder="1"/>
    <xf numFmtId="0" fontId="1" fillId="0" borderId="4" xfId="0" applyFont="1" applyBorder="1" applyAlignment="1">
      <alignment wrapText="1"/>
    </xf>
    <xf numFmtId="0" fontId="6" fillId="0" borderId="4" xfId="0" applyFont="1" applyBorder="1"/>
    <xf numFmtId="0" fontId="0" fillId="0" borderId="4" xfId="0" applyBorder="1"/>
    <xf numFmtId="0" fontId="1" fillId="0" borderId="5" xfId="0" applyFont="1" applyBorder="1" applyAlignment="1">
      <alignment wrapText="1"/>
    </xf>
    <xf numFmtId="0" fontId="6" fillId="0" borderId="5" xfId="0" applyFont="1" applyBorder="1"/>
    <xf numFmtId="0" fontId="0" fillId="0" borderId="5" xfId="0" applyBorder="1"/>
    <xf numFmtId="2" fontId="0" fillId="0" borderId="0" xfId="0" applyNumberFormat="1"/>
    <xf numFmtId="2" fontId="2" fillId="0" borderId="0" xfId="0" applyNumberFormat="1" applyFont="1" applyAlignment="1">
      <alignment horizontal="center" vertical="center" wrapText="1"/>
    </xf>
    <xf numFmtId="2" fontId="6" fillId="0" borderId="0" xfId="0" applyNumberFormat="1" applyFont="1"/>
    <xf numFmtId="2" fontId="6" fillId="2" borderId="1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2" fontId="0" fillId="0" borderId="0" xfId="0" applyNumberFormat="1" applyAlignment="1">
      <alignment wrapText="1"/>
    </xf>
    <xf numFmtId="0" fontId="2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3">
    <cellStyle name="Hypertextový odkaz" xfId="1" builtinId="8" hidden="1"/>
    <cellStyle name="Normální" xfId="0" builtinId="0"/>
    <cellStyle name="Použitý hypertextový odkaz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1"/>
  <sheetViews>
    <sheetView tabSelected="1" workbookViewId="0">
      <selection activeCell="A2" sqref="A2"/>
    </sheetView>
  </sheetViews>
  <sheetFormatPr defaultColWidth="14.42578125" defaultRowHeight="15.75" customHeight="1" x14ac:dyDescent="0.2"/>
  <cols>
    <col min="1" max="1" width="19.7109375" customWidth="1"/>
    <col min="2" max="2" width="12.7109375" customWidth="1"/>
    <col min="3" max="3" width="20" customWidth="1"/>
    <col min="4" max="4" width="12.7109375" customWidth="1"/>
    <col min="5" max="5" width="11.28515625" customWidth="1"/>
    <col min="6" max="6" width="10.140625" customWidth="1"/>
    <col min="7" max="7" width="9.7109375" customWidth="1"/>
    <col min="8" max="8" width="12.28515625" customWidth="1"/>
    <col min="9" max="9" width="10.7109375" customWidth="1"/>
    <col min="10" max="10" width="11.7109375" bestFit="1" customWidth="1"/>
    <col min="11" max="11" width="9.140625" customWidth="1"/>
    <col min="12" max="12" width="10.42578125" style="42" customWidth="1"/>
    <col min="13" max="13" width="9.85546875" customWidth="1"/>
  </cols>
  <sheetData>
    <row r="1" spans="1:17" ht="15.75" customHeight="1" x14ac:dyDescent="0.2">
      <c r="N1" s="28" t="s">
        <v>29</v>
      </c>
    </row>
    <row r="2" spans="1:17" ht="15.75" customHeight="1" x14ac:dyDescent="0.25">
      <c r="A2" s="12" t="s">
        <v>22</v>
      </c>
      <c r="B2" s="12"/>
      <c r="C2" s="12"/>
      <c r="D2" s="12"/>
      <c r="E2" s="12"/>
      <c r="F2" s="12"/>
      <c r="G2" s="12"/>
    </row>
    <row r="4" spans="1:17" s="26" customFormat="1" ht="89.25" x14ac:dyDescent="0.2">
      <c r="A4" s="23" t="s">
        <v>0</v>
      </c>
      <c r="B4" s="23" t="s">
        <v>1</v>
      </c>
      <c r="C4" s="23" t="s">
        <v>2</v>
      </c>
      <c r="D4" s="23" t="s">
        <v>3</v>
      </c>
      <c r="E4" s="23" t="s">
        <v>32</v>
      </c>
      <c r="F4" s="24" t="s">
        <v>48</v>
      </c>
      <c r="G4" s="23" t="s">
        <v>4</v>
      </c>
      <c r="H4" s="23" t="s">
        <v>45</v>
      </c>
      <c r="I4" s="24" t="s">
        <v>28</v>
      </c>
      <c r="J4" s="24" t="s">
        <v>47</v>
      </c>
      <c r="K4" s="25" t="s">
        <v>26</v>
      </c>
      <c r="L4" s="43" t="s">
        <v>27</v>
      </c>
      <c r="M4" s="25" t="s">
        <v>21</v>
      </c>
      <c r="Q4" s="27"/>
    </row>
    <row r="5" spans="1:17" ht="12.75" x14ac:dyDescent="0.2">
      <c r="A5" s="1" t="s">
        <v>8</v>
      </c>
      <c r="B5" s="3"/>
      <c r="C5" s="3"/>
      <c r="D5" s="3"/>
      <c r="E5" s="3"/>
      <c r="F5" s="3"/>
      <c r="G5" s="3"/>
      <c r="H5" s="3"/>
      <c r="I5" s="33"/>
      <c r="J5" s="33"/>
      <c r="K5" s="4"/>
      <c r="L5" s="44"/>
    </row>
    <row r="6" spans="1:17" ht="12.75" x14ac:dyDescent="0.2">
      <c r="A6" s="6" t="s">
        <v>30</v>
      </c>
      <c r="B6" s="6" t="s">
        <v>9</v>
      </c>
      <c r="C6" s="6">
        <v>150</v>
      </c>
      <c r="D6" s="14" t="s">
        <v>10</v>
      </c>
      <c r="E6" s="6" t="s">
        <v>33</v>
      </c>
      <c r="F6" s="6">
        <v>7</v>
      </c>
      <c r="G6" s="6">
        <v>15</v>
      </c>
      <c r="H6" s="6" t="s">
        <v>7</v>
      </c>
      <c r="I6" s="7">
        <f>L6*G6</f>
        <v>0</v>
      </c>
      <c r="J6" s="7">
        <f>M6*F6</f>
        <v>0</v>
      </c>
      <c r="K6" s="11">
        <f>L6*1.21</f>
        <v>0</v>
      </c>
      <c r="L6" s="45"/>
      <c r="M6" s="8">
        <f>K6*G6</f>
        <v>0</v>
      </c>
    </row>
    <row r="7" spans="1:17" ht="12.75" x14ac:dyDescent="0.2">
      <c r="A7" s="6" t="s">
        <v>30</v>
      </c>
      <c r="B7" s="6" t="s">
        <v>5</v>
      </c>
      <c r="C7" s="6">
        <v>120</v>
      </c>
      <c r="D7" s="14" t="s">
        <v>11</v>
      </c>
      <c r="E7" s="6" t="s">
        <v>54</v>
      </c>
      <c r="F7" s="6">
        <v>7</v>
      </c>
      <c r="G7" s="6">
        <v>1300</v>
      </c>
      <c r="H7" s="6" t="s">
        <v>7</v>
      </c>
      <c r="I7" s="7">
        <f t="shared" ref="I7:I34" si="0">L7*G7</f>
        <v>0</v>
      </c>
      <c r="J7" s="7">
        <f t="shared" ref="J7:J34" si="1">M7*F7</f>
        <v>0</v>
      </c>
      <c r="K7" s="11">
        <f t="shared" ref="K7:K34" si="2">L7*1.21</f>
        <v>0</v>
      </c>
      <c r="L7" s="45"/>
      <c r="M7" s="8">
        <f t="shared" ref="M7:M34" si="3">K7*G7</f>
        <v>0</v>
      </c>
    </row>
    <row r="8" spans="1:17" ht="12.75" x14ac:dyDescent="0.2">
      <c r="A8" s="6" t="s">
        <v>31</v>
      </c>
      <c r="B8" s="6" t="s">
        <v>9</v>
      </c>
      <c r="C8" s="6">
        <v>150</v>
      </c>
      <c r="D8" s="29" t="s">
        <v>10</v>
      </c>
      <c r="E8" s="6" t="s">
        <v>34</v>
      </c>
      <c r="F8" s="6">
        <v>10</v>
      </c>
      <c r="G8" s="6">
        <v>15</v>
      </c>
      <c r="H8" s="6" t="s">
        <v>7</v>
      </c>
      <c r="I8" s="7">
        <f t="shared" si="0"/>
        <v>0</v>
      </c>
      <c r="J8" s="7">
        <f t="shared" si="1"/>
        <v>0</v>
      </c>
      <c r="K8" s="11">
        <f t="shared" si="2"/>
        <v>0</v>
      </c>
      <c r="L8" s="45"/>
      <c r="M8" s="8">
        <f t="shared" si="3"/>
        <v>0</v>
      </c>
    </row>
    <row r="9" spans="1:17" ht="12.75" x14ac:dyDescent="0.2">
      <c r="A9" s="6" t="s">
        <v>52</v>
      </c>
      <c r="B9" s="6" t="s">
        <v>5</v>
      </c>
      <c r="C9" s="6">
        <v>250</v>
      </c>
      <c r="D9" s="14" t="s">
        <v>11</v>
      </c>
      <c r="E9" s="6" t="s">
        <v>41</v>
      </c>
      <c r="F9" s="6">
        <v>1</v>
      </c>
      <c r="G9" s="6">
        <v>500</v>
      </c>
      <c r="H9" s="6" t="s">
        <v>7</v>
      </c>
      <c r="I9" s="7">
        <f t="shared" si="0"/>
        <v>0</v>
      </c>
      <c r="J9" s="7">
        <f t="shared" si="1"/>
        <v>0</v>
      </c>
      <c r="K9" s="11">
        <f t="shared" si="2"/>
        <v>0</v>
      </c>
      <c r="L9" s="45"/>
      <c r="M9" s="8">
        <f t="shared" si="3"/>
        <v>0</v>
      </c>
    </row>
    <row r="10" spans="1:17" ht="12.75" x14ac:dyDescent="0.2">
      <c r="A10" s="6" t="s">
        <v>51</v>
      </c>
      <c r="B10" s="6" t="s">
        <v>5</v>
      </c>
      <c r="C10" s="6">
        <v>250</v>
      </c>
      <c r="D10" s="14" t="s">
        <v>11</v>
      </c>
      <c r="E10" s="6" t="s">
        <v>41</v>
      </c>
      <c r="F10" s="6">
        <v>1</v>
      </c>
      <c r="G10" s="6">
        <v>500</v>
      </c>
      <c r="H10" s="6" t="s">
        <v>7</v>
      </c>
      <c r="I10" s="7">
        <f t="shared" si="0"/>
        <v>0</v>
      </c>
      <c r="J10" s="7">
        <f t="shared" si="1"/>
        <v>0</v>
      </c>
      <c r="K10" s="11">
        <f t="shared" si="2"/>
        <v>0</v>
      </c>
      <c r="L10" s="45"/>
      <c r="M10" s="8">
        <f t="shared" si="3"/>
        <v>0</v>
      </c>
    </row>
    <row r="11" spans="1:17" ht="12.75" x14ac:dyDescent="0.2">
      <c r="A11" s="6" t="s">
        <v>50</v>
      </c>
      <c r="B11" s="6"/>
      <c r="C11" s="6">
        <v>250</v>
      </c>
      <c r="D11" s="14" t="s">
        <v>11</v>
      </c>
      <c r="E11" s="6" t="s">
        <v>41</v>
      </c>
      <c r="F11" s="6">
        <v>1</v>
      </c>
      <c r="G11" s="6">
        <v>500</v>
      </c>
      <c r="H11" s="6" t="s">
        <v>7</v>
      </c>
      <c r="I11" s="7">
        <f t="shared" si="0"/>
        <v>0</v>
      </c>
      <c r="J11" s="7">
        <f t="shared" ref="J11" si="4">M11*F11</f>
        <v>0</v>
      </c>
      <c r="K11" s="11">
        <f t="shared" ref="K11" si="5">L11*1.21</f>
        <v>0</v>
      </c>
      <c r="L11" s="45"/>
      <c r="M11" s="8">
        <f t="shared" ref="M11" si="6">K11*G11</f>
        <v>0</v>
      </c>
    </row>
    <row r="12" spans="1:17" ht="12.75" x14ac:dyDescent="0.2">
      <c r="A12" s="6" t="s">
        <v>53</v>
      </c>
      <c r="B12" s="6" t="s">
        <v>5</v>
      </c>
      <c r="C12" s="6">
        <v>250</v>
      </c>
      <c r="D12" s="14" t="s">
        <v>11</v>
      </c>
      <c r="E12" s="6" t="s">
        <v>41</v>
      </c>
      <c r="F12" s="6">
        <v>1</v>
      </c>
      <c r="G12" s="6">
        <v>600</v>
      </c>
      <c r="H12" s="6" t="s">
        <v>7</v>
      </c>
      <c r="I12" s="7">
        <f t="shared" si="0"/>
        <v>0</v>
      </c>
      <c r="J12" s="7">
        <f t="shared" si="1"/>
        <v>0</v>
      </c>
      <c r="K12" s="11">
        <f t="shared" si="2"/>
        <v>0</v>
      </c>
      <c r="L12" s="45"/>
      <c r="M12" s="8">
        <f t="shared" si="3"/>
        <v>0</v>
      </c>
    </row>
    <row r="13" spans="1:17" ht="12.75" x14ac:dyDescent="0.2">
      <c r="A13" s="3"/>
      <c r="B13" s="3"/>
      <c r="C13" s="3"/>
      <c r="D13" s="15"/>
      <c r="E13" s="3"/>
      <c r="F13" s="3"/>
      <c r="G13" s="3"/>
      <c r="H13" s="3"/>
      <c r="I13" s="36"/>
      <c r="J13" s="36"/>
      <c r="K13" s="37"/>
      <c r="L13" s="46"/>
      <c r="M13" s="38"/>
    </row>
    <row r="14" spans="1:17" ht="12.75" x14ac:dyDescent="0.2">
      <c r="A14" s="1" t="s">
        <v>12</v>
      </c>
      <c r="B14" s="3"/>
      <c r="C14" s="3"/>
      <c r="D14" s="15"/>
      <c r="E14" s="3"/>
      <c r="F14" s="3"/>
      <c r="G14" s="3"/>
      <c r="H14" s="3"/>
      <c r="I14" s="39"/>
      <c r="J14" s="39"/>
      <c r="K14" s="40"/>
      <c r="L14" s="47"/>
      <c r="M14" s="41"/>
    </row>
    <row r="15" spans="1:17" ht="12.75" x14ac:dyDescent="0.2">
      <c r="A15" s="6" t="s">
        <v>13</v>
      </c>
      <c r="B15" s="6" t="s">
        <v>35</v>
      </c>
      <c r="C15" s="6">
        <v>120</v>
      </c>
      <c r="D15" s="14" t="s">
        <v>11</v>
      </c>
      <c r="E15" s="6" t="s">
        <v>54</v>
      </c>
      <c r="F15" s="6">
        <v>1</v>
      </c>
      <c r="G15" s="6">
        <v>2000</v>
      </c>
      <c r="H15" s="6" t="s">
        <v>14</v>
      </c>
      <c r="I15" s="7">
        <f t="shared" si="0"/>
        <v>0</v>
      </c>
      <c r="J15" s="7">
        <f t="shared" si="1"/>
        <v>0</v>
      </c>
      <c r="K15" s="11">
        <f t="shared" si="2"/>
        <v>0</v>
      </c>
      <c r="L15" s="45"/>
      <c r="M15" s="8">
        <f t="shared" si="3"/>
        <v>0</v>
      </c>
    </row>
    <row r="16" spans="1:17" ht="12.75" x14ac:dyDescent="0.2">
      <c r="A16" s="6" t="s">
        <v>60</v>
      </c>
      <c r="B16" s="6" t="s">
        <v>38</v>
      </c>
      <c r="C16" s="6">
        <v>120</v>
      </c>
      <c r="D16" s="14" t="s">
        <v>11</v>
      </c>
      <c r="E16" s="6" t="s">
        <v>54</v>
      </c>
      <c r="F16" s="6">
        <v>4</v>
      </c>
      <c r="G16" s="6">
        <v>2500</v>
      </c>
      <c r="H16" s="6" t="s">
        <v>14</v>
      </c>
      <c r="I16" s="7">
        <f t="shared" ref="I16" si="7">L16*G16</f>
        <v>0</v>
      </c>
      <c r="J16" s="7">
        <f t="shared" ref="J16" si="8">M16*F16</f>
        <v>0</v>
      </c>
      <c r="K16" s="11">
        <f t="shared" ref="K16" si="9">L16*1.21</f>
        <v>0</v>
      </c>
      <c r="L16" s="45"/>
      <c r="M16" s="8">
        <f t="shared" si="3"/>
        <v>0</v>
      </c>
    </row>
    <row r="17" spans="1:13" ht="12.75" x14ac:dyDescent="0.2">
      <c r="A17" s="6" t="s">
        <v>13</v>
      </c>
      <c r="B17" s="6" t="s">
        <v>38</v>
      </c>
      <c r="C17" s="6">
        <v>120</v>
      </c>
      <c r="D17" s="14" t="s">
        <v>11</v>
      </c>
      <c r="E17" s="6" t="s">
        <v>54</v>
      </c>
      <c r="F17" s="6">
        <v>8</v>
      </c>
      <c r="G17" s="6">
        <v>2000</v>
      </c>
      <c r="H17" s="6" t="s">
        <v>14</v>
      </c>
      <c r="I17" s="7">
        <f t="shared" ref="I17" si="10">L17*G17</f>
        <v>0</v>
      </c>
      <c r="J17" s="7">
        <f t="shared" ref="J17" si="11">M17*F17</f>
        <v>0</v>
      </c>
      <c r="K17" s="11">
        <f t="shared" ref="K17" si="12">L17*1.21</f>
        <v>0</v>
      </c>
      <c r="L17" s="45"/>
      <c r="M17" s="8">
        <f t="shared" ref="M17" si="13">K17*G17</f>
        <v>0</v>
      </c>
    </row>
    <row r="18" spans="1:13" ht="12.75" x14ac:dyDescent="0.2">
      <c r="A18" s="6" t="s">
        <v>36</v>
      </c>
      <c r="B18" s="6" t="s">
        <v>9</v>
      </c>
      <c r="C18" s="6">
        <v>150</v>
      </c>
      <c r="D18" s="14" t="s">
        <v>10</v>
      </c>
      <c r="E18" s="6" t="s">
        <v>34</v>
      </c>
      <c r="F18" s="6">
        <v>8</v>
      </c>
      <c r="G18" s="6">
        <v>8</v>
      </c>
      <c r="H18" s="6" t="s">
        <v>14</v>
      </c>
      <c r="I18" s="7">
        <f t="shared" si="0"/>
        <v>0</v>
      </c>
      <c r="J18" s="7">
        <f t="shared" si="1"/>
        <v>0</v>
      </c>
      <c r="K18" s="11">
        <f t="shared" si="2"/>
        <v>0</v>
      </c>
      <c r="L18" s="45"/>
      <c r="M18" s="8">
        <f t="shared" si="3"/>
        <v>0</v>
      </c>
    </row>
    <row r="19" spans="1:13" ht="12.75" x14ac:dyDescent="0.2">
      <c r="A19" s="6" t="s">
        <v>44</v>
      </c>
      <c r="B19" s="6" t="s">
        <v>38</v>
      </c>
      <c r="C19" s="6">
        <v>150</v>
      </c>
      <c r="D19" s="14" t="s">
        <v>6</v>
      </c>
      <c r="E19" s="6" t="s">
        <v>54</v>
      </c>
      <c r="F19" s="6">
        <v>7</v>
      </c>
      <c r="G19" s="6">
        <v>300</v>
      </c>
      <c r="H19" s="6" t="s">
        <v>14</v>
      </c>
      <c r="I19" s="7">
        <f t="shared" si="0"/>
        <v>0</v>
      </c>
      <c r="J19" s="7">
        <f t="shared" si="1"/>
        <v>0</v>
      </c>
      <c r="K19" s="11">
        <f t="shared" si="2"/>
        <v>0</v>
      </c>
      <c r="L19" s="45"/>
      <c r="M19" s="8">
        <f t="shared" si="3"/>
        <v>0</v>
      </c>
    </row>
    <row r="20" spans="1:13" ht="12.75" x14ac:dyDescent="0.2">
      <c r="A20" s="8" t="s">
        <v>37</v>
      </c>
      <c r="B20" s="6" t="s">
        <v>38</v>
      </c>
      <c r="C20" s="6">
        <v>150</v>
      </c>
      <c r="D20" s="14" t="s">
        <v>6</v>
      </c>
      <c r="E20" s="6" t="s">
        <v>54</v>
      </c>
      <c r="F20" s="6">
        <v>1</v>
      </c>
      <c r="G20" s="6">
        <v>200</v>
      </c>
      <c r="H20" s="6" t="s">
        <v>14</v>
      </c>
      <c r="I20" s="7">
        <f t="shared" si="0"/>
        <v>0</v>
      </c>
      <c r="J20" s="7">
        <f t="shared" si="1"/>
        <v>0</v>
      </c>
      <c r="K20" s="11">
        <f t="shared" si="2"/>
        <v>0</v>
      </c>
      <c r="L20" s="45"/>
      <c r="M20" s="8">
        <f t="shared" si="3"/>
        <v>0</v>
      </c>
    </row>
    <row r="21" spans="1:13" ht="12.75" x14ac:dyDescent="0.2">
      <c r="A21" s="8" t="s">
        <v>39</v>
      </c>
      <c r="B21" s="6" t="s">
        <v>38</v>
      </c>
      <c r="C21" s="6">
        <v>150</v>
      </c>
      <c r="D21" s="14" t="s">
        <v>6</v>
      </c>
      <c r="E21" s="6" t="s">
        <v>54</v>
      </c>
      <c r="F21" s="6">
        <v>1</v>
      </c>
      <c r="G21" s="6">
        <v>600</v>
      </c>
      <c r="H21" s="6" t="s">
        <v>14</v>
      </c>
      <c r="I21" s="7">
        <f t="shared" si="0"/>
        <v>0</v>
      </c>
      <c r="J21" s="7">
        <f t="shared" si="1"/>
        <v>0</v>
      </c>
      <c r="K21" s="11">
        <f t="shared" si="2"/>
        <v>0</v>
      </c>
      <c r="L21" s="45"/>
      <c r="M21" s="8">
        <f t="shared" si="3"/>
        <v>0</v>
      </c>
    </row>
    <row r="22" spans="1:13" ht="12.75" x14ac:dyDescent="0.2">
      <c r="A22" s="6" t="s">
        <v>40</v>
      </c>
      <c r="B22" s="6" t="s">
        <v>9</v>
      </c>
      <c r="C22" s="6">
        <v>150</v>
      </c>
      <c r="D22" s="14" t="s">
        <v>10</v>
      </c>
      <c r="E22" s="6" t="s">
        <v>34</v>
      </c>
      <c r="F22" s="6">
        <v>6</v>
      </c>
      <c r="G22" s="6">
        <v>15</v>
      </c>
      <c r="H22" s="6" t="s">
        <v>14</v>
      </c>
      <c r="I22" s="7">
        <f t="shared" si="0"/>
        <v>0</v>
      </c>
      <c r="J22" s="7">
        <f t="shared" si="1"/>
        <v>0</v>
      </c>
      <c r="K22" s="11">
        <f t="shared" si="2"/>
        <v>0</v>
      </c>
      <c r="L22" s="45"/>
      <c r="M22" s="8">
        <f t="shared" si="3"/>
        <v>0</v>
      </c>
    </row>
    <row r="23" spans="1:13" ht="12.75" x14ac:dyDescent="0.2">
      <c r="A23" s="1"/>
      <c r="B23" s="3"/>
      <c r="C23" s="3"/>
      <c r="D23" s="15"/>
      <c r="E23" s="3"/>
      <c r="F23" s="3"/>
      <c r="G23" s="3"/>
      <c r="H23" s="3"/>
      <c r="I23" s="36"/>
      <c r="J23" s="36"/>
      <c r="K23" s="37"/>
      <c r="L23" s="46"/>
      <c r="M23" s="38"/>
    </row>
    <row r="24" spans="1:13" ht="12.75" x14ac:dyDescent="0.2">
      <c r="A24" s="1" t="s">
        <v>55</v>
      </c>
      <c r="B24" s="3"/>
      <c r="C24" s="3"/>
      <c r="D24" s="15"/>
      <c r="E24" s="3"/>
      <c r="F24" s="3"/>
      <c r="G24" s="3"/>
      <c r="H24" s="3"/>
      <c r="I24" s="39"/>
      <c r="J24" s="39"/>
      <c r="K24" s="40"/>
      <c r="L24" s="47"/>
      <c r="M24" s="41"/>
    </row>
    <row r="25" spans="1:13" ht="12.75" x14ac:dyDescent="0.2">
      <c r="A25" s="6" t="s">
        <v>13</v>
      </c>
      <c r="B25" s="6" t="s">
        <v>38</v>
      </c>
      <c r="C25" s="6">
        <v>120</v>
      </c>
      <c r="D25" s="14" t="s">
        <v>11</v>
      </c>
      <c r="E25" s="6" t="s">
        <v>54</v>
      </c>
      <c r="F25" s="6">
        <v>6</v>
      </c>
      <c r="G25" s="6">
        <v>3000</v>
      </c>
      <c r="H25" s="6" t="s">
        <v>55</v>
      </c>
      <c r="I25" s="7">
        <f t="shared" ref="I25:I31" si="14">L25*G25</f>
        <v>0</v>
      </c>
      <c r="J25" s="7">
        <f t="shared" ref="J25:J31" si="15">M25*F25</f>
        <v>0</v>
      </c>
      <c r="K25" s="11">
        <f t="shared" ref="K25:K31" si="16">L25*1.21</f>
        <v>0</v>
      </c>
      <c r="L25" s="45"/>
      <c r="M25" s="8">
        <f t="shared" ref="M25:M31" si="17">K25*G25</f>
        <v>0</v>
      </c>
    </row>
    <row r="26" spans="1:13" ht="12.75" x14ac:dyDescent="0.2">
      <c r="A26" s="6" t="s">
        <v>60</v>
      </c>
      <c r="B26" s="6" t="s">
        <v>38</v>
      </c>
      <c r="C26" s="6">
        <v>120</v>
      </c>
      <c r="D26" s="14" t="s">
        <v>11</v>
      </c>
      <c r="E26" s="6" t="s">
        <v>54</v>
      </c>
      <c r="F26" s="6">
        <v>4</v>
      </c>
      <c r="G26" s="6">
        <v>3000</v>
      </c>
      <c r="H26" s="6" t="s">
        <v>55</v>
      </c>
      <c r="I26" s="7"/>
      <c r="J26" s="7"/>
      <c r="K26" s="11"/>
      <c r="L26" s="45"/>
      <c r="M26" s="8"/>
    </row>
    <row r="27" spans="1:13" ht="12.75" x14ac:dyDescent="0.2">
      <c r="A27" s="6" t="s">
        <v>56</v>
      </c>
      <c r="B27" s="6" t="s">
        <v>9</v>
      </c>
      <c r="C27" s="6">
        <v>150</v>
      </c>
      <c r="D27" s="14" t="s">
        <v>10</v>
      </c>
      <c r="E27" s="6" t="s">
        <v>34</v>
      </c>
      <c r="F27" s="6">
        <v>6</v>
      </c>
      <c r="G27" s="6">
        <v>15</v>
      </c>
      <c r="H27" s="6" t="s">
        <v>55</v>
      </c>
      <c r="I27" s="7">
        <f t="shared" si="14"/>
        <v>0</v>
      </c>
      <c r="J27" s="7">
        <f t="shared" si="15"/>
        <v>0</v>
      </c>
      <c r="K27" s="11">
        <f t="shared" si="16"/>
        <v>0</v>
      </c>
      <c r="L27" s="45"/>
      <c r="M27" s="8">
        <f t="shared" si="17"/>
        <v>0</v>
      </c>
    </row>
    <row r="28" spans="1:13" ht="12.75" x14ac:dyDescent="0.2">
      <c r="A28" s="6" t="s">
        <v>44</v>
      </c>
      <c r="B28" s="6" t="s">
        <v>38</v>
      </c>
      <c r="C28" s="6">
        <v>150</v>
      </c>
      <c r="D28" s="14" t="s">
        <v>6</v>
      </c>
      <c r="E28" s="6" t="s">
        <v>54</v>
      </c>
      <c r="F28" s="6">
        <v>4</v>
      </c>
      <c r="G28" s="6">
        <v>300</v>
      </c>
      <c r="H28" s="6" t="s">
        <v>55</v>
      </c>
      <c r="I28" s="7">
        <f t="shared" si="14"/>
        <v>0</v>
      </c>
      <c r="J28" s="7">
        <f t="shared" si="15"/>
        <v>0</v>
      </c>
      <c r="K28" s="11">
        <f t="shared" si="16"/>
        <v>0</v>
      </c>
      <c r="L28" s="45"/>
      <c r="M28" s="8">
        <f t="shared" si="17"/>
        <v>0</v>
      </c>
    </row>
    <row r="29" spans="1:13" ht="12.75" x14ac:dyDescent="0.2">
      <c r="A29" s="8" t="s">
        <v>39</v>
      </c>
      <c r="B29" s="6" t="s">
        <v>38</v>
      </c>
      <c r="C29" s="6">
        <v>150</v>
      </c>
      <c r="D29" s="14" t="s">
        <v>6</v>
      </c>
      <c r="E29" s="6" t="s">
        <v>54</v>
      </c>
      <c r="F29" s="6">
        <v>1</v>
      </c>
      <c r="G29" s="6">
        <v>600</v>
      </c>
      <c r="H29" s="6" t="s">
        <v>55</v>
      </c>
      <c r="I29" s="7">
        <f t="shared" si="14"/>
        <v>0</v>
      </c>
      <c r="J29" s="7">
        <f t="shared" si="15"/>
        <v>0</v>
      </c>
      <c r="K29" s="11">
        <f t="shared" si="16"/>
        <v>0</v>
      </c>
      <c r="L29" s="45"/>
      <c r="M29" s="8">
        <f t="shared" si="17"/>
        <v>0</v>
      </c>
    </row>
    <row r="30" spans="1:13" ht="12.75" x14ac:dyDescent="0.2">
      <c r="A30" s="8" t="s">
        <v>57</v>
      </c>
      <c r="B30" s="6" t="s">
        <v>58</v>
      </c>
      <c r="C30" s="6">
        <v>150</v>
      </c>
      <c r="D30" s="14" t="s">
        <v>11</v>
      </c>
      <c r="E30" s="6" t="s">
        <v>54</v>
      </c>
      <c r="F30" s="6">
        <v>1</v>
      </c>
      <c r="G30" s="6">
        <v>5000</v>
      </c>
      <c r="H30" s="6" t="s">
        <v>55</v>
      </c>
      <c r="I30" s="7">
        <f t="shared" si="14"/>
        <v>0</v>
      </c>
      <c r="J30" s="7">
        <f t="shared" ref="J30" si="18">M30*F30</f>
        <v>0</v>
      </c>
      <c r="K30" s="11">
        <f t="shared" ref="K30" si="19">L30*1.21</f>
        <v>0</v>
      </c>
      <c r="L30" s="45"/>
      <c r="M30" s="8">
        <f t="shared" si="17"/>
        <v>0</v>
      </c>
    </row>
    <row r="31" spans="1:13" ht="12.75" x14ac:dyDescent="0.2">
      <c r="A31" s="6" t="s">
        <v>59</v>
      </c>
      <c r="B31" s="6" t="s">
        <v>9</v>
      </c>
      <c r="C31" s="6">
        <v>150</v>
      </c>
      <c r="D31" s="14" t="s">
        <v>10</v>
      </c>
      <c r="E31" s="6" t="s">
        <v>34</v>
      </c>
      <c r="F31" s="6">
        <v>8</v>
      </c>
      <c r="G31" s="6">
        <v>15</v>
      </c>
      <c r="H31" s="6" t="s">
        <v>55</v>
      </c>
      <c r="I31" s="7">
        <f t="shared" si="14"/>
        <v>0</v>
      </c>
      <c r="J31" s="7">
        <f t="shared" si="15"/>
        <v>0</v>
      </c>
      <c r="K31" s="11">
        <f t="shared" si="16"/>
        <v>0</v>
      </c>
      <c r="L31" s="45"/>
      <c r="M31" s="8">
        <f t="shared" si="17"/>
        <v>0</v>
      </c>
    </row>
    <row r="32" spans="1:13" ht="12.75" x14ac:dyDescent="0.2">
      <c r="A32" s="1"/>
      <c r="B32" s="3"/>
      <c r="C32" s="3"/>
      <c r="D32" s="15"/>
      <c r="E32" s="3"/>
      <c r="F32" s="3"/>
      <c r="G32" s="3"/>
      <c r="H32" s="3"/>
      <c r="I32" s="33"/>
      <c r="J32" s="33"/>
      <c r="K32" s="4"/>
      <c r="L32" s="44"/>
    </row>
    <row r="33" spans="1:13" ht="12.75" x14ac:dyDescent="0.2">
      <c r="A33" s="1" t="s">
        <v>15</v>
      </c>
      <c r="B33" s="3"/>
      <c r="C33" s="3"/>
      <c r="D33" s="15"/>
      <c r="E33" s="3"/>
      <c r="F33" s="3"/>
      <c r="G33" s="3"/>
      <c r="H33" s="3"/>
      <c r="I33" s="39"/>
      <c r="J33" s="39"/>
      <c r="K33" s="40"/>
      <c r="L33" s="47"/>
      <c r="M33" s="41"/>
    </row>
    <row r="34" spans="1:13" ht="12.75" x14ac:dyDescent="0.2">
      <c r="A34" s="6" t="s">
        <v>16</v>
      </c>
      <c r="B34" s="6" t="s">
        <v>9</v>
      </c>
      <c r="C34" s="6">
        <v>120</v>
      </c>
      <c r="D34" s="14" t="s">
        <v>17</v>
      </c>
      <c r="E34" s="35" t="s">
        <v>34</v>
      </c>
      <c r="F34" s="6">
        <v>8</v>
      </c>
      <c r="G34" s="6">
        <v>8</v>
      </c>
      <c r="H34" s="6" t="s">
        <v>16</v>
      </c>
      <c r="I34" s="7">
        <f t="shared" si="0"/>
        <v>0</v>
      </c>
      <c r="J34" s="7">
        <f t="shared" si="1"/>
        <v>0</v>
      </c>
      <c r="K34" s="11">
        <f t="shared" si="2"/>
        <v>0</v>
      </c>
      <c r="L34" s="45"/>
      <c r="M34" s="8">
        <f t="shared" si="3"/>
        <v>0</v>
      </c>
    </row>
    <row r="35" spans="1:13" ht="12.75" x14ac:dyDescent="0.2">
      <c r="A35" s="34"/>
      <c r="B35" s="3"/>
      <c r="C35" s="3"/>
      <c r="D35" s="16"/>
      <c r="E35" s="34"/>
      <c r="F35" s="3"/>
      <c r="G35" s="3"/>
      <c r="H35" s="34"/>
      <c r="I35" s="33"/>
      <c r="J35" s="33"/>
      <c r="K35" s="4"/>
      <c r="L35" s="44"/>
    </row>
    <row r="36" spans="1:13" ht="12.75" x14ac:dyDescent="0.2">
      <c r="A36" s="30" t="s">
        <v>42</v>
      </c>
      <c r="B36" s="4"/>
      <c r="C36" s="4"/>
      <c r="D36" s="4"/>
      <c r="E36" s="4"/>
      <c r="F36" s="4"/>
      <c r="G36" s="4"/>
    </row>
    <row r="37" spans="1:13" ht="13.5" thickBot="1" x14ac:dyDescent="0.25">
      <c r="A37" s="31" t="s">
        <v>46</v>
      </c>
      <c r="B37" s="11"/>
      <c r="C37" s="4"/>
      <c r="D37" s="4"/>
      <c r="E37" s="4"/>
      <c r="F37" s="4"/>
      <c r="G37" s="4"/>
    </row>
    <row r="38" spans="1:13" ht="12.75" x14ac:dyDescent="0.2">
      <c r="H38" s="51" t="s">
        <v>18</v>
      </c>
      <c r="I38" s="9">
        <f>(J38/121)*100</f>
        <v>0</v>
      </c>
      <c r="J38" s="9">
        <f>SUM(J6:J34)</f>
        <v>0</v>
      </c>
    </row>
    <row r="39" spans="1:13" ht="13.5" thickBot="1" x14ac:dyDescent="0.25">
      <c r="A39" s="30" t="s">
        <v>43</v>
      </c>
      <c r="B39" s="32"/>
      <c r="C39" s="32"/>
      <c r="F39" s="2"/>
      <c r="G39" s="2"/>
      <c r="H39" s="52"/>
      <c r="I39" s="10" t="s">
        <v>19</v>
      </c>
      <c r="J39" s="10" t="s">
        <v>20</v>
      </c>
    </row>
    <row r="40" spans="1:13" ht="12.75" x14ac:dyDescent="0.2">
      <c r="A40" s="4"/>
      <c r="F40" s="2"/>
      <c r="G40" s="2"/>
      <c r="H40" s="2"/>
      <c r="I40" s="16"/>
      <c r="J40" s="16"/>
    </row>
    <row r="41" spans="1:13" s="19" customFormat="1" ht="45.95" customHeight="1" x14ac:dyDescent="0.2">
      <c r="A41" s="49" t="s">
        <v>49</v>
      </c>
      <c r="B41" s="50"/>
      <c r="C41" s="50"/>
      <c r="D41" s="50"/>
      <c r="E41" s="50"/>
      <c r="F41" s="20"/>
      <c r="G41" s="20"/>
      <c r="H41" s="20"/>
      <c r="L41" s="48"/>
    </row>
    <row r="42" spans="1:13" ht="12.75" x14ac:dyDescent="0.2">
      <c r="A42" s="4"/>
      <c r="F42" s="2"/>
      <c r="G42" s="2"/>
      <c r="H42" s="21" t="s">
        <v>23</v>
      </c>
      <c r="I42" s="21"/>
      <c r="J42" s="1"/>
    </row>
    <row r="43" spans="1:13" ht="12.75" x14ac:dyDescent="0.2">
      <c r="A43" s="4"/>
      <c r="F43" s="2"/>
      <c r="G43" s="2"/>
      <c r="H43" s="21"/>
      <c r="I43" s="21"/>
      <c r="J43" s="1"/>
    </row>
    <row r="44" spans="1:13" ht="12.75" x14ac:dyDescent="0.2">
      <c r="A44" s="13"/>
      <c r="F44" s="2"/>
      <c r="G44" s="2"/>
      <c r="H44" s="21"/>
      <c r="I44" s="21"/>
      <c r="J44" s="1"/>
    </row>
    <row r="45" spans="1:13" ht="12.75" x14ac:dyDescent="0.2">
      <c r="A45" s="13"/>
      <c r="F45" s="2"/>
      <c r="G45" s="2"/>
      <c r="H45" s="21" t="s">
        <v>25</v>
      </c>
      <c r="I45" s="21"/>
      <c r="J45" s="1"/>
    </row>
    <row r="46" spans="1:13" ht="12.75" x14ac:dyDescent="0.2">
      <c r="F46" s="2"/>
      <c r="G46" s="2"/>
      <c r="H46" s="22" t="s">
        <v>24</v>
      </c>
      <c r="I46" s="21"/>
      <c r="J46" s="1"/>
    </row>
    <row r="47" spans="1:13" ht="12.75" x14ac:dyDescent="0.2">
      <c r="F47" s="2"/>
      <c r="G47" s="2"/>
      <c r="H47" s="17"/>
    </row>
    <row r="48" spans="1:13" ht="12.75" x14ac:dyDescent="0.2">
      <c r="F48" s="2"/>
      <c r="G48" s="2"/>
      <c r="H48" s="18"/>
    </row>
    <row r="49" spans="1:8" ht="12.75" x14ac:dyDescent="0.2">
      <c r="F49" s="2"/>
      <c r="G49" s="2"/>
      <c r="H49" s="13"/>
    </row>
    <row r="50" spans="1:8" ht="12.75" x14ac:dyDescent="0.2">
      <c r="F50" s="2"/>
      <c r="G50" s="2"/>
      <c r="H50" s="2"/>
    </row>
    <row r="51" spans="1:8" ht="12.75" x14ac:dyDescent="0.2">
      <c r="F51" s="2"/>
      <c r="G51" s="2"/>
      <c r="H51" s="2"/>
    </row>
    <row r="52" spans="1:8" ht="12.75" x14ac:dyDescent="0.2">
      <c r="F52" s="2"/>
      <c r="G52" s="2"/>
      <c r="H52" s="2"/>
    </row>
    <row r="53" spans="1:8" ht="12.75" x14ac:dyDescent="0.2">
      <c r="F53" s="2"/>
      <c r="G53" s="2"/>
      <c r="H53" s="2"/>
    </row>
    <row r="54" spans="1:8" ht="12.75" x14ac:dyDescent="0.2">
      <c r="F54" s="2"/>
      <c r="G54" s="2"/>
      <c r="H54" s="2"/>
    </row>
    <row r="55" spans="1:8" ht="12.75" x14ac:dyDescent="0.2">
      <c r="F55" s="2"/>
      <c r="G55" s="2"/>
      <c r="H55" s="2"/>
    </row>
    <row r="56" spans="1:8" ht="12.75" x14ac:dyDescent="0.2">
      <c r="F56" s="2"/>
      <c r="G56" s="2"/>
      <c r="H56" s="2"/>
    </row>
    <row r="57" spans="1:8" ht="12.75" x14ac:dyDescent="0.2">
      <c r="F57" s="2"/>
      <c r="G57" s="2"/>
      <c r="H57" s="2"/>
    </row>
    <row r="58" spans="1:8" ht="12.75" x14ac:dyDescent="0.2">
      <c r="F58" s="2"/>
      <c r="G58" s="5"/>
      <c r="H58" s="5"/>
    </row>
    <row r="59" spans="1:8" ht="12.75" x14ac:dyDescent="0.2">
      <c r="F59" s="2"/>
      <c r="G59" s="2"/>
      <c r="H59" s="2"/>
    </row>
    <row r="60" spans="1:8" ht="12.75" x14ac:dyDescent="0.2">
      <c r="F60" s="2"/>
      <c r="G60" s="2"/>
      <c r="H60" s="2"/>
    </row>
    <row r="61" spans="1:8" ht="12.75" x14ac:dyDescent="0.2">
      <c r="A61" s="4"/>
      <c r="B61" s="4"/>
      <c r="C61" s="4"/>
      <c r="D61" s="4"/>
      <c r="F61" s="2"/>
      <c r="G61" s="2"/>
      <c r="H61" s="2"/>
    </row>
  </sheetData>
  <mergeCells count="2">
    <mergeCell ref="A41:E41"/>
    <mergeCell ref="H38:H39"/>
  </mergeCells>
  <phoneticPr fontId="11" type="noConversion"/>
  <pageMargins left="0.7" right="0.7" top="0.78740157499999996" bottom="0.78740157499999996" header="0.3" footer="0.3"/>
  <pageSetup paperSize="9" scale="5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Venda</dc:creator>
  <cp:lastModifiedBy>Dáša Hladná</cp:lastModifiedBy>
  <cp:lastPrinted>2015-11-27T09:56:02Z</cp:lastPrinted>
  <dcterms:created xsi:type="dcterms:W3CDTF">2015-11-23T14:43:57Z</dcterms:created>
  <dcterms:modified xsi:type="dcterms:W3CDTF">2019-03-06T11:01:18Z</dcterms:modified>
</cp:coreProperties>
</file>