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<sst xmlns="http://schemas.openxmlformats.org/spreadsheetml/2006/main" count="92" uniqueCount="35">
  <si>
    <t>školní rok</t>
  </si>
  <si>
    <t>hodinová sazba v Kč</t>
  </si>
  <si>
    <t>počet hodin na 1 třídu</t>
  </si>
  <si>
    <t>ZŠ Hloubětínská</t>
  </si>
  <si>
    <t>ZŠ Vybíralova</t>
  </si>
  <si>
    <t>ZŠ Chvaletická</t>
  </si>
  <si>
    <t>ZŠ Bří.Venclíků</t>
  </si>
  <si>
    <t>ZŠ Gen.Jan.</t>
  </si>
  <si>
    <t>ZŠ Šimanovská</t>
  </si>
  <si>
    <t xml:space="preserve">součty </t>
  </si>
  <si>
    <t>počet tříd</t>
  </si>
  <si>
    <t>počet hodin</t>
  </si>
  <si>
    <t>náklady</t>
  </si>
  <si>
    <t>celkem počet tříd</t>
  </si>
  <si>
    <t>celkem počet hodin</t>
  </si>
  <si>
    <t>CELKEM</t>
  </si>
  <si>
    <t>2019/2020</t>
  </si>
  <si>
    <t>2020/2021</t>
  </si>
  <si>
    <t>2021/2022</t>
  </si>
  <si>
    <t>2022/2023</t>
  </si>
  <si>
    <t>2023/2024</t>
  </si>
  <si>
    <t>Přímá práce ve třídách 2. až 4. třídy ZŠ vč. nákladů na evaluaci</t>
  </si>
  <si>
    <t>Přímá práce ve třídách 5. až 7. třídy ZŠ vč. nákladů na evaluaci</t>
  </si>
  <si>
    <t>Součet</t>
  </si>
  <si>
    <t>Součet všech tříd</t>
  </si>
  <si>
    <t>součet všech hodin</t>
  </si>
  <si>
    <t xml:space="preserve"> </t>
  </si>
  <si>
    <t>ZŠ Gen.Janouška</t>
  </si>
  <si>
    <t>Rozpočet plnění veřejné zakázky 
"Program primární prevence rizikového chování na základních školách zřízených městskou částí Praha 14"</t>
  </si>
  <si>
    <t>cena bez DPH</t>
  </si>
  <si>
    <t>DPH</t>
  </si>
  <si>
    <t>cena s DPH</t>
  </si>
  <si>
    <t>Náklady</t>
  </si>
  <si>
    <t>celkem náklady  bez DPH</t>
  </si>
  <si>
    <t>celkem náklady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</si>
</sst>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Protection="1">
      <protection hidden="1"/>
    </xf>
    <xf numFmtId="0" fontId="2" fillId="0" borderId="0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6" xfId="0" applyFont="1" applyBorder="1"/>
    <xf numFmtId="0" fontId="5" fillId="3" borderId="3" xfId="0" applyFont="1" applyFill="1" applyBorder="1"/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4" borderId="0" xfId="0" applyFill="1" applyBorder="1"/>
    <xf numFmtId="0" fontId="5" fillId="4" borderId="0" xfId="0" applyFont="1" applyFill="1" applyBorder="1"/>
    <xf numFmtId="0" fontId="2" fillId="4" borderId="0" xfId="0" applyFont="1" applyFill="1" applyBorder="1" applyProtection="1">
      <protection hidden="1"/>
    </xf>
    <xf numFmtId="0" fontId="2" fillId="4" borderId="0" xfId="0" applyFont="1" applyFill="1" applyBorder="1"/>
    <xf numFmtId="0" fontId="0" fillId="4" borderId="0" xfId="0" applyFill="1"/>
    <xf numFmtId="0" fontId="0" fillId="0" borderId="2" xfId="0" applyBorder="1"/>
    <xf numFmtId="0" fontId="5" fillId="4" borderId="1" xfId="0" applyFont="1" applyFill="1" applyBorder="1"/>
    <xf numFmtId="0" fontId="5" fillId="4" borderId="4" xfId="0" applyFont="1" applyFill="1" applyBorder="1"/>
    <xf numFmtId="0" fontId="5" fillId="3" borderId="9" xfId="0" applyFont="1" applyFill="1" applyBorder="1"/>
    <xf numFmtId="0" fontId="0" fillId="4" borderId="0" xfId="0" applyFill="1" applyBorder="1" applyAlignment="1">
      <alignment vertical="top" wrapText="1"/>
    </xf>
    <xf numFmtId="0" fontId="2" fillId="4" borderId="0" xfId="0" applyFont="1" applyFill="1" applyBorder="1" applyAlignment="1">
      <alignment wrapText="1"/>
    </xf>
    <xf numFmtId="0" fontId="5" fillId="3" borderId="6" xfId="0" applyFont="1" applyFill="1" applyBorder="1"/>
    <xf numFmtId="0" fontId="0" fillId="3" borderId="5" xfId="0" applyFill="1" applyBorder="1"/>
    <xf numFmtId="0" fontId="5" fillId="3" borderId="1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8" fillId="0" borderId="13" xfId="0" applyFont="1" applyBorder="1" applyAlignment="1">
      <alignment/>
    </xf>
    <xf numFmtId="0" fontId="5" fillId="4" borderId="0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3" xfId="0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14" xfId="0" applyFill="1" applyBorder="1"/>
    <xf numFmtId="0" fontId="0" fillId="0" borderId="1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5" fillId="0" borderId="11" xfId="0" applyFont="1" applyFill="1" applyBorder="1"/>
    <xf numFmtId="0" fontId="0" fillId="0" borderId="2" xfId="0" applyFill="1" applyBorder="1" applyAlignment="1">
      <alignment wrapText="1"/>
    </xf>
    <xf numFmtId="0" fontId="5" fillId="0" borderId="12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" borderId="27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1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view="pageLayout" zoomScale="160" zoomScalePageLayoutView="160" workbookViewId="0" topLeftCell="A1">
      <selection activeCell="C12" sqref="C12"/>
    </sheetView>
  </sheetViews>
  <sheetFormatPr defaultColWidth="9.140625" defaultRowHeight="15"/>
  <cols>
    <col min="1" max="1" width="13.140625" style="0" customWidth="1"/>
    <col min="2" max="2" width="10.57421875" style="0" customWidth="1"/>
    <col min="3" max="3" width="12.28125" style="0" customWidth="1"/>
    <col min="10" max="10" width="13.57421875" style="0" bestFit="1" customWidth="1"/>
    <col min="11" max="11" width="9.140625" style="0" customWidth="1"/>
    <col min="12" max="12" width="11.28125" style="0" customWidth="1"/>
  </cols>
  <sheetData>
    <row r="1" spans="1:24" ht="39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">
      <c r="L2" t="s">
        <v>26</v>
      </c>
    </row>
    <row r="3" spans="1:12" ht="18.7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4" ht="15.75" thickBot="1">
      <c r="A4" s="1"/>
      <c r="B4" s="2"/>
      <c r="C4" s="2"/>
      <c r="D4" s="1"/>
    </row>
    <row r="5" spans="1:24" ht="15">
      <c r="A5" s="99" t="s">
        <v>0</v>
      </c>
      <c r="B5" s="110" t="s">
        <v>1</v>
      </c>
      <c r="C5" s="112" t="s">
        <v>2</v>
      </c>
      <c r="D5" s="86" t="s">
        <v>3</v>
      </c>
      <c r="E5" s="87"/>
      <c r="F5" s="88"/>
      <c r="G5" s="86" t="s">
        <v>4</v>
      </c>
      <c r="H5" s="87"/>
      <c r="I5" s="88"/>
      <c r="J5" s="86" t="s">
        <v>5</v>
      </c>
      <c r="K5" s="87"/>
      <c r="L5" s="88"/>
      <c r="M5" s="107"/>
      <c r="N5" s="107"/>
      <c r="O5" s="107"/>
      <c r="P5" s="107"/>
      <c r="Q5" s="107"/>
      <c r="R5" s="107"/>
      <c r="S5" s="107"/>
      <c r="T5" s="107"/>
      <c r="U5" s="107"/>
      <c r="V5" s="102"/>
      <c r="W5" s="102"/>
      <c r="X5" s="102"/>
    </row>
    <row r="6" spans="1:24" ht="30">
      <c r="A6" s="100"/>
      <c r="B6" s="111"/>
      <c r="C6" s="113"/>
      <c r="D6" s="3" t="s">
        <v>10</v>
      </c>
      <c r="E6" s="4" t="s">
        <v>11</v>
      </c>
      <c r="F6" s="5" t="s">
        <v>12</v>
      </c>
      <c r="G6" s="3" t="s">
        <v>10</v>
      </c>
      <c r="H6" s="4" t="s">
        <v>11</v>
      </c>
      <c r="I6" s="5" t="s">
        <v>12</v>
      </c>
      <c r="J6" s="3" t="s">
        <v>10</v>
      </c>
      <c r="K6" s="4" t="s">
        <v>11</v>
      </c>
      <c r="L6" s="5" t="s">
        <v>12</v>
      </c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</row>
    <row r="7" spans="1:24" ht="15">
      <c r="A7" s="6" t="s">
        <v>16</v>
      </c>
      <c r="B7" s="89"/>
      <c r="C7" s="84">
        <v>4</v>
      </c>
      <c r="D7" s="83">
        <v>7</v>
      </c>
      <c r="E7" s="14">
        <f>$C$7*D7</f>
        <v>28</v>
      </c>
      <c r="F7" s="24"/>
      <c r="G7" s="13">
        <v>11</v>
      </c>
      <c r="H7" s="14">
        <f>$C$7*G7</f>
        <v>44</v>
      </c>
      <c r="I7" s="24"/>
      <c r="J7" s="13">
        <v>9</v>
      </c>
      <c r="K7" s="14">
        <f>$C$7*J7</f>
        <v>36</v>
      </c>
      <c r="L7" s="24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30"/>
    </row>
    <row r="8" spans="1:24" ht="15">
      <c r="A8" s="6" t="s">
        <v>17</v>
      </c>
      <c r="B8" s="108"/>
      <c r="C8" s="84">
        <v>4</v>
      </c>
      <c r="D8" s="83">
        <v>6</v>
      </c>
      <c r="E8" s="14">
        <f>$C$8*D8</f>
        <v>24</v>
      </c>
      <c r="F8" s="24"/>
      <c r="G8" s="13">
        <v>11</v>
      </c>
      <c r="H8" s="14">
        <f>$C$8*G8</f>
        <v>44</v>
      </c>
      <c r="I8" s="24"/>
      <c r="J8" s="13">
        <v>9</v>
      </c>
      <c r="K8" s="14">
        <f>$C$8*J8</f>
        <v>36</v>
      </c>
      <c r="L8" s="24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30"/>
    </row>
    <row r="9" spans="1:24" ht="15">
      <c r="A9" s="6" t="s">
        <v>18</v>
      </c>
      <c r="B9" s="108"/>
      <c r="C9" s="84">
        <v>4</v>
      </c>
      <c r="D9" s="83">
        <v>6</v>
      </c>
      <c r="E9" s="14">
        <f>$C$9*D9</f>
        <v>24</v>
      </c>
      <c r="F9" s="24"/>
      <c r="G9" s="13">
        <v>10</v>
      </c>
      <c r="H9" s="14">
        <f>$C$9*G9</f>
        <v>40</v>
      </c>
      <c r="I9" s="24"/>
      <c r="J9" s="13">
        <v>9</v>
      </c>
      <c r="K9" s="14">
        <f>$C$9*J9</f>
        <v>36</v>
      </c>
      <c r="L9" s="24"/>
      <c r="M9" s="28"/>
      <c r="N9" s="28"/>
      <c r="O9" s="28"/>
      <c r="P9" s="28"/>
      <c r="Q9" s="28"/>
      <c r="R9" s="28"/>
      <c r="S9" s="28"/>
      <c r="T9" s="28"/>
      <c r="U9" s="28"/>
      <c r="V9" s="29"/>
      <c r="W9" s="29"/>
      <c r="X9" s="30"/>
    </row>
    <row r="10" spans="1:24" ht="15">
      <c r="A10" s="6" t="s">
        <v>19</v>
      </c>
      <c r="B10" s="108"/>
      <c r="C10" s="84">
        <v>4</v>
      </c>
      <c r="D10" s="83">
        <v>6</v>
      </c>
      <c r="E10" s="14">
        <f>$C$10*D10</f>
        <v>24</v>
      </c>
      <c r="F10" s="24"/>
      <c r="G10" s="13">
        <v>9</v>
      </c>
      <c r="H10" s="14">
        <f>$C$10*G10</f>
        <v>36</v>
      </c>
      <c r="I10" s="24"/>
      <c r="J10" s="13">
        <v>9</v>
      </c>
      <c r="K10" s="14">
        <f>$C$10*J10</f>
        <v>36</v>
      </c>
      <c r="L10" s="24"/>
      <c r="M10" s="28"/>
      <c r="N10" s="28"/>
      <c r="O10" s="28"/>
      <c r="P10" s="28"/>
      <c r="Q10" s="28"/>
      <c r="R10" s="28"/>
      <c r="S10" s="28"/>
      <c r="T10" s="28"/>
      <c r="U10" s="28"/>
      <c r="V10" s="29"/>
      <c r="W10" s="29"/>
      <c r="X10" s="30"/>
    </row>
    <row r="11" spans="1:24" ht="15">
      <c r="A11" s="6" t="s">
        <v>20</v>
      </c>
      <c r="B11" s="109"/>
      <c r="C11" s="84">
        <v>4</v>
      </c>
      <c r="D11" s="83">
        <v>6</v>
      </c>
      <c r="E11" s="14">
        <f>$C$11*D11</f>
        <v>24</v>
      </c>
      <c r="F11" s="24"/>
      <c r="G11" s="13">
        <v>9</v>
      </c>
      <c r="H11" s="14">
        <f>$C$11*G11</f>
        <v>36</v>
      </c>
      <c r="I11" s="24"/>
      <c r="J11" s="13">
        <v>9</v>
      </c>
      <c r="K11" s="14">
        <f>$C$11*J11</f>
        <v>36</v>
      </c>
      <c r="L11" s="24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29"/>
      <c r="X11" s="30"/>
    </row>
    <row r="12" spans="1:24" ht="15.75" thickBot="1">
      <c r="A12" s="7" t="s">
        <v>15</v>
      </c>
      <c r="B12" s="8"/>
      <c r="C12" s="32"/>
      <c r="D12" s="85">
        <f>SUM(D7:D11)</f>
        <v>31</v>
      </c>
      <c r="E12" s="15">
        <f aca="true" t="shared" si="0" ref="E12:K12">SUM(E7:E11)</f>
        <v>124</v>
      </c>
      <c r="F12" s="38"/>
      <c r="G12" s="15">
        <f t="shared" si="0"/>
        <v>50</v>
      </c>
      <c r="H12" s="15">
        <f t="shared" si="0"/>
        <v>200</v>
      </c>
      <c r="I12" s="38"/>
      <c r="J12" s="15">
        <f t="shared" si="0"/>
        <v>45</v>
      </c>
      <c r="K12" s="15">
        <f t="shared" si="0"/>
        <v>180</v>
      </c>
      <c r="L12" s="3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30"/>
    </row>
    <row r="13" spans="1:26" ht="15">
      <c r="A13" s="1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29"/>
      <c r="X13" s="30"/>
      <c r="Y13" s="31"/>
      <c r="Z13" s="31"/>
    </row>
    <row r="14" spans="1:26" ht="15.75" thickBot="1">
      <c r="A14" s="1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9"/>
      <c r="X14" s="30"/>
      <c r="Y14" s="31"/>
      <c r="Z14" s="31"/>
    </row>
    <row r="15" spans="1:26" ht="15">
      <c r="A15" s="86" t="s">
        <v>6</v>
      </c>
      <c r="B15" s="87"/>
      <c r="C15" s="87"/>
      <c r="D15" s="96" t="s">
        <v>27</v>
      </c>
      <c r="E15" s="97"/>
      <c r="F15" s="98"/>
      <c r="G15" s="97" t="s">
        <v>8</v>
      </c>
      <c r="H15" s="97"/>
      <c r="I15" s="97"/>
      <c r="J15" s="96" t="s">
        <v>9</v>
      </c>
      <c r="K15" s="97"/>
      <c r="L15" s="9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29"/>
      <c r="X15" s="30"/>
      <c r="Y15" s="31"/>
      <c r="Z15" s="31"/>
    </row>
    <row r="16" spans="1:26" ht="45">
      <c r="A16" s="56" t="s">
        <v>10</v>
      </c>
      <c r="B16" s="57" t="s">
        <v>11</v>
      </c>
      <c r="C16" s="58" t="s">
        <v>12</v>
      </c>
      <c r="D16" s="59" t="s">
        <v>10</v>
      </c>
      <c r="E16" s="60" t="s">
        <v>11</v>
      </c>
      <c r="F16" s="61" t="s">
        <v>12</v>
      </c>
      <c r="G16" s="62" t="s">
        <v>10</v>
      </c>
      <c r="H16" s="60" t="s">
        <v>11</v>
      </c>
      <c r="I16" s="63" t="s">
        <v>12</v>
      </c>
      <c r="J16" s="59" t="s">
        <v>13</v>
      </c>
      <c r="K16" s="60" t="s">
        <v>14</v>
      </c>
      <c r="L16" s="61" t="s">
        <v>33</v>
      </c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30"/>
      <c r="Y16" s="31"/>
      <c r="Z16" s="31"/>
    </row>
    <row r="17" spans="1:26" ht="15">
      <c r="A17" s="6">
        <v>8</v>
      </c>
      <c r="B17" s="14">
        <f>$C$7*A17</f>
        <v>32</v>
      </c>
      <c r="C17" s="41"/>
      <c r="D17" s="33">
        <v>9</v>
      </c>
      <c r="E17" s="14">
        <f>$C$7*D17</f>
        <v>36</v>
      </c>
      <c r="F17" s="24"/>
      <c r="G17" s="43">
        <v>4</v>
      </c>
      <c r="H17" s="14">
        <f>$C$7*G17</f>
        <v>16</v>
      </c>
      <c r="I17" s="35"/>
      <c r="J17" s="33">
        <v>48</v>
      </c>
      <c r="K17" s="14">
        <f>$C$7*J17</f>
        <v>192</v>
      </c>
      <c r="L17" s="24">
        <f>F7+I7+L7+C17+F17+I17</f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30"/>
      <c r="Y17" s="31"/>
      <c r="Z17" s="31"/>
    </row>
    <row r="18" spans="1:26" ht="15">
      <c r="A18" s="6">
        <v>7</v>
      </c>
      <c r="B18" s="14">
        <f>$C$8*A18</f>
        <v>28</v>
      </c>
      <c r="C18" s="41"/>
      <c r="D18" s="33">
        <v>9</v>
      </c>
      <c r="E18" s="14">
        <f>$C$8*D18</f>
        <v>36</v>
      </c>
      <c r="F18" s="24"/>
      <c r="G18" s="43">
        <v>4</v>
      </c>
      <c r="H18" s="14">
        <f>$C$8*G18</f>
        <v>16</v>
      </c>
      <c r="I18" s="35"/>
      <c r="J18" s="33">
        <v>46</v>
      </c>
      <c r="K18" s="14">
        <f>$C$8*J18</f>
        <v>184</v>
      </c>
      <c r="L18" s="24">
        <f aca="true" t="shared" si="1" ref="L18:L22">F8+I8+L8+C18+F18+I18</f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9"/>
      <c r="X18" s="30"/>
      <c r="Y18" s="31"/>
      <c r="Z18" s="31"/>
    </row>
    <row r="19" spans="1:26" ht="15">
      <c r="A19" s="6">
        <v>6</v>
      </c>
      <c r="B19" s="14">
        <f>$C$9*A19</f>
        <v>24</v>
      </c>
      <c r="C19" s="41"/>
      <c r="D19" s="33">
        <v>9</v>
      </c>
      <c r="E19" s="14">
        <f>$C$9*D19</f>
        <v>36</v>
      </c>
      <c r="F19" s="24"/>
      <c r="G19" s="43">
        <v>4</v>
      </c>
      <c r="H19" s="14">
        <f>$C$9*G19</f>
        <v>16</v>
      </c>
      <c r="I19" s="35"/>
      <c r="J19" s="33">
        <v>44</v>
      </c>
      <c r="K19" s="14">
        <f>$C$8*J19</f>
        <v>176</v>
      </c>
      <c r="L19" s="24">
        <f t="shared" si="1"/>
        <v>0</v>
      </c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30"/>
      <c r="Y19" s="31"/>
      <c r="Z19" s="31"/>
    </row>
    <row r="20" spans="1:26" ht="15">
      <c r="A20" s="6">
        <v>6</v>
      </c>
      <c r="B20" s="14">
        <f>$C$10*A20</f>
        <v>24</v>
      </c>
      <c r="C20" s="41"/>
      <c r="D20" s="33">
        <v>9</v>
      </c>
      <c r="E20" s="14">
        <f>$C$10*D20</f>
        <v>36</v>
      </c>
      <c r="F20" s="24"/>
      <c r="G20" s="43">
        <v>4</v>
      </c>
      <c r="H20" s="14">
        <f>$C$10*G20</f>
        <v>16</v>
      </c>
      <c r="I20" s="35"/>
      <c r="J20" s="33">
        <v>43</v>
      </c>
      <c r="K20" s="14">
        <f>$C$8*J20</f>
        <v>172</v>
      </c>
      <c r="L20" s="24">
        <f t="shared" si="1"/>
        <v>0</v>
      </c>
      <c r="M20" s="28"/>
      <c r="N20" s="28"/>
      <c r="O20" s="28"/>
      <c r="P20" s="28"/>
      <c r="Q20" s="28"/>
      <c r="R20" s="28"/>
      <c r="S20" s="28"/>
      <c r="T20" s="28"/>
      <c r="U20" s="28"/>
      <c r="V20" s="29"/>
      <c r="W20" s="29"/>
      <c r="X20" s="30"/>
      <c r="Y20" s="31"/>
      <c r="Z20" s="31"/>
    </row>
    <row r="21" spans="1:26" ht="15">
      <c r="A21" s="6">
        <v>7</v>
      </c>
      <c r="B21" s="14">
        <f>$C$11*A21</f>
        <v>28</v>
      </c>
      <c r="C21" s="41"/>
      <c r="D21" s="33">
        <v>9</v>
      </c>
      <c r="E21" s="14">
        <f>$C$11*D21</f>
        <v>36</v>
      </c>
      <c r="F21" s="24"/>
      <c r="G21" s="43">
        <v>4</v>
      </c>
      <c r="H21" s="14">
        <f>$C$11*G21</f>
        <v>16</v>
      </c>
      <c r="I21" s="35"/>
      <c r="J21" s="33">
        <v>44</v>
      </c>
      <c r="K21" s="14">
        <f>$C$8*J21</f>
        <v>176</v>
      </c>
      <c r="L21" s="24">
        <f t="shared" si="1"/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9"/>
      <c r="X21" s="30"/>
      <c r="Y21" s="31"/>
      <c r="Z21" s="31"/>
    </row>
    <row r="22" spans="1:26" ht="15.75" thickBot="1">
      <c r="A22" s="7">
        <v>34</v>
      </c>
      <c r="B22" s="15">
        <f aca="true" t="shared" si="2" ref="B22">SUM(B17:B21)</f>
        <v>136</v>
      </c>
      <c r="C22" s="42"/>
      <c r="D22" s="34">
        <v>45</v>
      </c>
      <c r="E22" s="15">
        <f aca="true" t="shared" si="3" ref="E22">SUM(E17:E21)</f>
        <v>180</v>
      </c>
      <c r="F22" s="38"/>
      <c r="G22" s="44">
        <v>20</v>
      </c>
      <c r="H22" s="15">
        <f aca="true" t="shared" si="4" ref="H22">SUM(H17:H21)</f>
        <v>80</v>
      </c>
      <c r="I22" s="40"/>
      <c r="J22" s="15">
        <f aca="true" t="shared" si="5" ref="J22">SUM(J17:J21)</f>
        <v>225</v>
      </c>
      <c r="K22" s="15">
        <f aca="true" t="shared" si="6" ref="K22">SUM(K17:K21)</f>
        <v>900</v>
      </c>
      <c r="L22" s="24">
        <f t="shared" si="1"/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9"/>
      <c r="W22" s="29"/>
      <c r="X22" s="30"/>
      <c r="Y22" s="31"/>
      <c r="Z22" s="31"/>
    </row>
    <row r="23" spans="1:26" ht="15">
      <c r="A23" s="1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29"/>
      <c r="X23" s="30"/>
      <c r="Y23" s="31"/>
      <c r="Z23" s="31"/>
    </row>
    <row r="24" spans="1:26" ht="15">
      <c r="A24" s="1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W24" s="29"/>
      <c r="X24" s="30"/>
      <c r="Y24" s="31"/>
      <c r="Z24" s="31"/>
    </row>
    <row r="25" spans="1:26" ht="15">
      <c r="A25" s="1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9"/>
      <c r="W25" s="29"/>
      <c r="X25" s="30"/>
      <c r="Y25" s="31"/>
      <c r="Z25" s="31"/>
    </row>
    <row r="26" spans="1:26" ht="15">
      <c r="A26" s="1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9"/>
      <c r="W26" s="29"/>
      <c r="X26" s="30"/>
      <c r="Y26" s="31"/>
      <c r="Z26" s="31"/>
    </row>
    <row r="27" spans="1:26" ht="15">
      <c r="A27" s="1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29"/>
      <c r="X27" s="30"/>
      <c r="Y27" s="31"/>
      <c r="Z27" s="31"/>
    </row>
    <row r="28" spans="1:24" ht="15">
      <c r="A28" s="1"/>
      <c r="B28" s="1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0"/>
      <c r="W28" s="10"/>
      <c r="X28" s="11"/>
    </row>
    <row r="29" spans="1:21" ht="19.5" thickBot="1">
      <c r="A29" s="45" t="s">
        <v>22</v>
      </c>
      <c r="B29" s="45"/>
      <c r="C29" s="45"/>
      <c r="D29" s="45"/>
      <c r="E29" s="45"/>
      <c r="F29" s="45"/>
      <c r="G29" s="4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4" ht="15" customHeight="1">
      <c r="A30" s="99" t="s">
        <v>0</v>
      </c>
      <c r="B30" s="103" t="s">
        <v>1</v>
      </c>
      <c r="C30" s="105" t="s">
        <v>2</v>
      </c>
      <c r="D30" s="93" t="s">
        <v>3</v>
      </c>
      <c r="E30" s="94"/>
      <c r="F30" s="95"/>
      <c r="G30" s="93" t="s">
        <v>4</v>
      </c>
      <c r="H30" s="94"/>
      <c r="I30" s="95"/>
      <c r="J30" s="93" t="s">
        <v>5</v>
      </c>
      <c r="K30" s="94"/>
      <c r="L30" s="95"/>
      <c r="M30" s="101" t="s">
        <v>26</v>
      </c>
      <c r="N30" s="101"/>
      <c r="O30" s="101"/>
      <c r="P30" s="101"/>
      <c r="Q30" s="101"/>
      <c r="R30" s="101"/>
      <c r="S30" s="101"/>
      <c r="T30" s="101"/>
      <c r="U30" s="101"/>
      <c r="V30" s="102"/>
      <c r="W30" s="102"/>
      <c r="X30" s="102"/>
    </row>
    <row r="31" spans="1:24" ht="45" customHeight="1">
      <c r="A31" s="100"/>
      <c r="B31" s="104"/>
      <c r="C31" s="106"/>
      <c r="D31" s="12" t="s">
        <v>10</v>
      </c>
      <c r="E31" s="18" t="s">
        <v>11</v>
      </c>
      <c r="F31" s="19" t="s">
        <v>12</v>
      </c>
      <c r="G31" s="12" t="s">
        <v>10</v>
      </c>
      <c r="H31" s="18" t="s">
        <v>11</v>
      </c>
      <c r="I31" s="19" t="s">
        <v>12</v>
      </c>
      <c r="J31" s="12" t="s">
        <v>10</v>
      </c>
      <c r="K31" s="18" t="s">
        <v>11</v>
      </c>
      <c r="L31" s="19" t="s">
        <v>12</v>
      </c>
      <c r="M31" s="46"/>
      <c r="N31" s="46"/>
      <c r="O31" s="46"/>
      <c r="P31" s="46"/>
      <c r="Q31" s="46"/>
      <c r="R31" s="46"/>
      <c r="S31" s="46"/>
      <c r="T31" s="46"/>
      <c r="U31" s="46"/>
      <c r="V31" s="37"/>
      <c r="W31" s="37"/>
      <c r="X31" s="37"/>
    </row>
    <row r="32" spans="1:24" ht="15">
      <c r="A32" s="6" t="s">
        <v>16</v>
      </c>
      <c r="B32" s="89"/>
      <c r="C32" s="84">
        <v>8</v>
      </c>
      <c r="D32" s="83">
        <v>7</v>
      </c>
      <c r="E32" s="14">
        <f>$C$32*D32</f>
        <v>56</v>
      </c>
      <c r="F32" s="24"/>
      <c r="G32" s="13">
        <v>10</v>
      </c>
      <c r="H32" s="14">
        <f>$C$32*G32</f>
        <v>80</v>
      </c>
      <c r="I32" s="24"/>
      <c r="J32" s="13">
        <v>6</v>
      </c>
      <c r="K32" s="14">
        <f>$C$32*J32</f>
        <v>48</v>
      </c>
      <c r="L32" s="24"/>
      <c r="M32" s="28"/>
      <c r="N32" s="28"/>
      <c r="O32" s="27"/>
      <c r="P32" s="28"/>
      <c r="Q32" s="28"/>
      <c r="R32" s="28"/>
      <c r="S32" s="28"/>
      <c r="T32" s="28"/>
      <c r="U32" s="28"/>
      <c r="V32" s="29"/>
      <c r="W32" s="29"/>
      <c r="X32" s="30"/>
    </row>
    <row r="33" spans="1:24" ht="15">
      <c r="A33" s="6" t="s">
        <v>17</v>
      </c>
      <c r="B33" s="90"/>
      <c r="C33" s="84">
        <v>8</v>
      </c>
      <c r="D33" s="83">
        <v>8</v>
      </c>
      <c r="E33" s="14">
        <f>$C$33*D33</f>
        <v>64</v>
      </c>
      <c r="F33" s="24"/>
      <c r="G33" s="13">
        <v>9</v>
      </c>
      <c r="H33" s="14">
        <f>$C$33*G33</f>
        <v>72</v>
      </c>
      <c r="I33" s="24"/>
      <c r="J33" s="13">
        <v>6</v>
      </c>
      <c r="K33" s="14">
        <f>$C$33*J33</f>
        <v>48</v>
      </c>
      <c r="L33" s="24"/>
      <c r="M33" s="28"/>
      <c r="N33" s="28"/>
      <c r="O33" s="27"/>
      <c r="P33" s="28"/>
      <c r="Q33" s="28"/>
      <c r="R33" s="28"/>
      <c r="S33" s="28"/>
      <c r="T33" s="28"/>
      <c r="U33" s="28"/>
      <c r="V33" s="29"/>
      <c r="W33" s="29"/>
      <c r="X33" s="30"/>
    </row>
    <row r="34" spans="1:24" ht="15">
      <c r="A34" s="6" t="s">
        <v>18</v>
      </c>
      <c r="B34" s="90"/>
      <c r="C34" s="84">
        <v>8</v>
      </c>
      <c r="D34" s="83">
        <v>8</v>
      </c>
      <c r="E34" s="14">
        <f>$C$34*D34</f>
        <v>64</v>
      </c>
      <c r="F34" s="24"/>
      <c r="G34" s="13">
        <v>10</v>
      </c>
      <c r="H34" s="14">
        <f>$C$34*G34</f>
        <v>80</v>
      </c>
      <c r="I34" s="24"/>
      <c r="J34" s="13">
        <v>6</v>
      </c>
      <c r="K34" s="14">
        <f>$C$34*J34</f>
        <v>48</v>
      </c>
      <c r="L34" s="24"/>
      <c r="M34" s="28"/>
      <c r="N34" s="28"/>
      <c r="O34" s="27"/>
      <c r="P34" s="28"/>
      <c r="Q34" s="28"/>
      <c r="R34" s="28"/>
      <c r="S34" s="28"/>
      <c r="T34" s="28"/>
      <c r="U34" s="28"/>
      <c r="V34" s="29"/>
      <c r="W34" s="29"/>
      <c r="X34" s="30"/>
    </row>
    <row r="35" spans="1:24" ht="15">
      <c r="A35" s="6" t="s">
        <v>19</v>
      </c>
      <c r="B35" s="90"/>
      <c r="C35" s="84">
        <v>8</v>
      </c>
      <c r="D35" s="83">
        <v>7</v>
      </c>
      <c r="E35" s="14">
        <f>$C$35*D35</f>
        <v>56</v>
      </c>
      <c r="F35" s="24"/>
      <c r="G35" s="13">
        <v>10</v>
      </c>
      <c r="H35" s="14">
        <f>$C$35*G35</f>
        <v>80</v>
      </c>
      <c r="I35" s="24"/>
      <c r="J35" s="13">
        <v>6</v>
      </c>
      <c r="K35" s="14">
        <f>$C$35*J35</f>
        <v>48</v>
      </c>
      <c r="L35" s="24"/>
      <c r="M35" s="28"/>
      <c r="N35" s="28"/>
      <c r="O35" s="27"/>
      <c r="P35" s="28"/>
      <c r="Q35" s="28"/>
      <c r="R35" s="28"/>
      <c r="S35" s="28"/>
      <c r="T35" s="28"/>
      <c r="U35" s="28"/>
      <c r="V35" s="29"/>
      <c r="W35" s="29"/>
      <c r="X35" s="30"/>
    </row>
    <row r="36" spans="1:24" ht="15">
      <c r="A36" s="6" t="s">
        <v>20</v>
      </c>
      <c r="B36" s="91"/>
      <c r="C36" s="84">
        <v>8</v>
      </c>
      <c r="D36" s="83">
        <v>6</v>
      </c>
      <c r="E36" s="14">
        <f>$C$36*D36</f>
        <v>48</v>
      </c>
      <c r="F36" s="24"/>
      <c r="G36" s="13">
        <v>9</v>
      </c>
      <c r="H36" s="14">
        <f>$C$36*G36</f>
        <v>72</v>
      </c>
      <c r="I36" s="24"/>
      <c r="J36" s="13">
        <v>6</v>
      </c>
      <c r="K36" s="14">
        <f>$C$36*J36</f>
        <v>48</v>
      </c>
      <c r="L36" s="24"/>
      <c r="M36" s="28"/>
      <c r="N36" s="28"/>
      <c r="O36" s="27"/>
      <c r="P36" s="28"/>
      <c r="Q36" s="28"/>
      <c r="R36" s="28"/>
      <c r="S36" s="28"/>
      <c r="T36" s="28"/>
      <c r="U36" s="28"/>
      <c r="V36" s="29"/>
      <c r="W36" s="29"/>
      <c r="X36" s="30"/>
    </row>
    <row r="37" spans="1:24" ht="15.75" thickBot="1">
      <c r="A37" s="7" t="s">
        <v>15</v>
      </c>
      <c r="B37" s="8"/>
      <c r="C37" s="9"/>
      <c r="D37" s="15">
        <f>SUM(D32:D36)</f>
        <v>36</v>
      </c>
      <c r="E37" s="15">
        <f>SUM(E32:E36)</f>
        <v>288</v>
      </c>
      <c r="F37" s="38"/>
      <c r="G37" s="15">
        <f>SUM(G32:G36)</f>
        <v>48</v>
      </c>
      <c r="H37" s="15">
        <f>SUM(H32:H36)</f>
        <v>384</v>
      </c>
      <c r="I37" s="38"/>
      <c r="J37" s="15">
        <f>SUM(J32:J36)</f>
        <v>30</v>
      </c>
      <c r="K37" s="15">
        <f>SUM(K32:K36)</f>
        <v>240</v>
      </c>
      <c r="L37" s="38"/>
      <c r="M37" s="28"/>
      <c r="N37" s="28"/>
      <c r="O37" s="27"/>
      <c r="P37" s="28"/>
      <c r="Q37" s="28"/>
      <c r="R37" s="28"/>
      <c r="S37" s="28"/>
      <c r="T37" s="28"/>
      <c r="U37" s="28"/>
      <c r="V37" s="29"/>
      <c r="W37" s="29"/>
      <c r="X37" s="30"/>
    </row>
    <row r="38" ht="15.75" thickBot="1"/>
    <row r="39" spans="1:12" ht="15">
      <c r="A39" s="86" t="s">
        <v>6</v>
      </c>
      <c r="B39" s="87"/>
      <c r="C39" s="88"/>
      <c r="D39" s="86" t="s">
        <v>7</v>
      </c>
      <c r="E39" s="87"/>
      <c r="F39" s="88"/>
      <c r="G39" s="86" t="s">
        <v>8</v>
      </c>
      <c r="H39" s="87"/>
      <c r="I39" s="88"/>
      <c r="J39" s="86" t="s">
        <v>9</v>
      </c>
      <c r="K39" s="87"/>
      <c r="L39" s="88"/>
    </row>
    <row r="40" spans="1:12" ht="45">
      <c r="A40" s="64" t="s">
        <v>10</v>
      </c>
      <c r="B40" s="65" t="s">
        <v>11</v>
      </c>
      <c r="C40" s="66" t="s">
        <v>12</v>
      </c>
      <c r="D40" s="67" t="s">
        <v>10</v>
      </c>
      <c r="E40" s="68" t="s">
        <v>11</v>
      </c>
      <c r="F40" s="69" t="s">
        <v>12</v>
      </c>
      <c r="G40" s="64" t="s">
        <v>10</v>
      </c>
      <c r="H40" s="68" t="s">
        <v>11</v>
      </c>
      <c r="I40" s="70" t="s">
        <v>12</v>
      </c>
      <c r="J40" s="67" t="s">
        <v>13</v>
      </c>
      <c r="K40" s="68" t="s">
        <v>14</v>
      </c>
      <c r="L40" s="50" t="s">
        <v>34</v>
      </c>
    </row>
    <row r="41" spans="1:12" ht="27.75" customHeight="1">
      <c r="A41" s="6">
        <v>8</v>
      </c>
      <c r="B41" s="14">
        <f>$C$32*A41</f>
        <v>64</v>
      </c>
      <c r="C41" s="51"/>
      <c r="D41" s="47">
        <v>7</v>
      </c>
      <c r="E41" s="14">
        <f>$C$32*D41</f>
        <v>56</v>
      </c>
      <c r="F41" s="41"/>
      <c r="G41" s="6">
        <v>4</v>
      </c>
      <c r="H41" s="14">
        <f>$C$32*G41</f>
        <v>32</v>
      </c>
      <c r="I41" s="53"/>
      <c r="J41" s="47">
        <v>42</v>
      </c>
      <c r="K41" s="14">
        <f>$C$32*J41</f>
        <v>336</v>
      </c>
      <c r="L41" s="53">
        <f>F32+I32+L32+C41+F41+I41</f>
        <v>0</v>
      </c>
    </row>
    <row r="42" spans="1:12" ht="15">
      <c r="A42" s="6">
        <v>8</v>
      </c>
      <c r="B42" s="14">
        <f>$C$33*A42</f>
        <v>64</v>
      </c>
      <c r="C42" s="52"/>
      <c r="D42" s="47">
        <v>7</v>
      </c>
      <c r="E42" s="14">
        <f>$C$33*D42</f>
        <v>56</v>
      </c>
      <c r="F42" s="41"/>
      <c r="G42" s="6">
        <v>4</v>
      </c>
      <c r="H42" s="14">
        <f>$C$33*G42</f>
        <v>32</v>
      </c>
      <c r="I42" s="53"/>
      <c r="J42" s="47">
        <v>42</v>
      </c>
      <c r="K42" s="14">
        <f>$C$33*J42</f>
        <v>336</v>
      </c>
      <c r="L42" s="53">
        <f aca="true" t="shared" si="7" ref="L42:L46">F33+I33+L33+C42+F42+I42</f>
        <v>0</v>
      </c>
    </row>
    <row r="43" spans="1:12" ht="15">
      <c r="A43" s="6">
        <v>8</v>
      </c>
      <c r="B43" s="14">
        <f>$C$34*A43</f>
        <v>64</v>
      </c>
      <c r="C43" s="53"/>
      <c r="D43" s="47">
        <v>8</v>
      </c>
      <c r="E43" s="14">
        <f>$C$34*D43</f>
        <v>64</v>
      </c>
      <c r="F43" s="41"/>
      <c r="G43" s="6">
        <v>4</v>
      </c>
      <c r="H43" s="14">
        <f>$C$34*G43</f>
        <v>32</v>
      </c>
      <c r="I43" s="53"/>
      <c r="J43" s="47">
        <v>44</v>
      </c>
      <c r="K43" s="14">
        <f>$C$34*J43</f>
        <v>352</v>
      </c>
      <c r="L43" s="53">
        <f t="shared" si="7"/>
        <v>0</v>
      </c>
    </row>
    <row r="44" spans="1:12" ht="15">
      <c r="A44" s="6">
        <v>8</v>
      </c>
      <c r="B44" s="14">
        <f>$C$35*A44</f>
        <v>64</v>
      </c>
      <c r="C44" s="53"/>
      <c r="D44" s="47">
        <v>8</v>
      </c>
      <c r="E44" s="14">
        <f>$C$35*D44</f>
        <v>64</v>
      </c>
      <c r="F44" s="41"/>
      <c r="G44" s="6">
        <v>4</v>
      </c>
      <c r="H44" s="14">
        <f>$C$35*G44</f>
        <v>32</v>
      </c>
      <c r="I44" s="53"/>
      <c r="J44" s="47">
        <v>43</v>
      </c>
      <c r="K44" s="14">
        <f>$C$35*J44</f>
        <v>344</v>
      </c>
      <c r="L44" s="53">
        <f t="shared" si="7"/>
        <v>0</v>
      </c>
    </row>
    <row r="45" spans="1:12" ht="15.75" thickBot="1">
      <c r="A45" s="6">
        <v>7</v>
      </c>
      <c r="B45" s="14">
        <f>$C$36*A45</f>
        <v>56</v>
      </c>
      <c r="C45" s="53"/>
      <c r="D45" s="47">
        <v>8</v>
      </c>
      <c r="E45" s="14">
        <f>$C$36*D45</f>
        <v>64</v>
      </c>
      <c r="F45" s="41"/>
      <c r="G45" s="7">
        <v>4</v>
      </c>
      <c r="H45" s="14">
        <f>$C$36*G45</f>
        <v>32</v>
      </c>
      <c r="I45" s="54"/>
      <c r="J45" s="47">
        <v>40</v>
      </c>
      <c r="K45" s="14">
        <f>$C$36*J45</f>
        <v>320</v>
      </c>
      <c r="L45" s="53">
        <f t="shared" si="7"/>
        <v>0</v>
      </c>
    </row>
    <row r="46" spans="1:12" ht="15.75" thickBot="1">
      <c r="A46" s="7">
        <v>39</v>
      </c>
      <c r="B46" s="15">
        <f aca="true" t="shared" si="8" ref="B46">SUM(B41:B45)</f>
        <v>312</v>
      </c>
      <c r="C46" s="54"/>
      <c r="D46" s="48">
        <v>38</v>
      </c>
      <c r="E46" s="15">
        <f aca="true" t="shared" si="9" ref="E46">SUM(E41:E45)</f>
        <v>304</v>
      </c>
      <c r="F46" s="39">
        <v>0</v>
      </c>
      <c r="G46" s="49">
        <v>20</v>
      </c>
      <c r="H46" s="15">
        <f aca="true" t="shared" si="10" ref="H46">SUM(H41:H45)</f>
        <v>160</v>
      </c>
      <c r="I46" s="55">
        <v>0</v>
      </c>
      <c r="J46" s="15">
        <f aca="true" t="shared" si="11" ref="J46">SUM(J41:J45)</f>
        <v>211</v>
      </c>
      <c r="K46" s="15">
        <f aca="true" t="shared" si="12" ref="K46">SUM(K41:K45)</f>
        <v>1688</v>
      </c>
      <c r="L46" s="53">
        <f t="shared" si="7"/>
        <v>0</v>
      </c>
    </row>
    <row r="47" ht="15.75" thickBot="1"/>
    <row r="48" spans="6:9" ht="15.75" thickBot="1">
      <c r="F48" s="1"/>
      <c r="I48" s="73" t="s">
        <v>32</v>
      </c>
    </row>
    <row r="49" spans="1:12" ht="15">
      <c r="A49" s="20" t="s">
        <v>23</v>
      </c>
      <c r="B49" s="21"/>
      <c r="F49" s="1"/>
      <c r="I49" s="74" t="s">
        <v>0</v>
      </c>
      <c r="J49" s="77" t="s">
        <v>29</v>
      </c>
      <c r="K49" s="78" t="s">
        <v>30</v>
      </c>
      <c r="L49" s="79" t="s">
        <v>31</v>
      </c>
    </row>
    <row r="50" spans="1:12" ht="30.75" customHeight="1">
      <c r="A50" s="71" t="s">
        <v>24</v>
      </c>
      <c r="B50" s="72" t="s">
        <v>25</v>
      </c>
      <c r="F50" s="1"/>
      <c r="I50" s="75" t="s">
        <v>16</v>
      </c>
      <c r="J50" s="80"/>
      <c r="K50" s="81"/>
      <c r="L50" s="53"/>
    </row>
    <row r="51" spans="1:12" ht="15.75" thickBot="1">
      <c r="A51" s="22">
        <f>J22+J46</f>
        <v>436</v>
      </c>
      <c r="B51" s="23">
        <f>K22+K46</f>
        <v>2588</v>
      </c>
      <c r="F51" s="1"/>
      <c r="I51" s="75" t="s">
        <v>17</v>
      </c>
      <c r="J51" s="80"/>
      <c r="K51" s="81"/>
      <c r="L51" s="53"/>
    </row>
    <row r="52" spans="6:12" ht="15">
      <c r="F52" s="1"/>
      <c r="I52" s="75" t="s">
        <v>18</v>
      </c>
      <c r="J52" s="80"/>
      <c r="K52" s="81"/>
      <c r="L52" s="53"/>
    </row>
    <row r="53" spans="6:12" ht="15">
      <c r="F53" s="1"/>
      <c r="I53" s="75" t="s">
        <v>19</v>
      </c>
      <c r="J53" s="80"/>
      <c r="K53" s="81"/>
      <c r="L53" s="53"/>
    </row>
    <row r="54" spans="6:12" ht="15.75" thickBot="1">
      <c r="F54" s="1"/>
      <c r="I54" s="76" t="s">
        <v>20</v>
      </c>
      <c r="J54" s="82"/>
      <c r="K54" s="39"/>
      <c r="L54" s="54"/>
    </row>
  </sheetData>
  <mergeCells count="31">
    <mergeCell ref="M5:O5"/>
    <mergeCell ref="P5:R5"/>
    <mergeCell ref="S5:U5"/>
    <mergeCell ref="V5:X5"/>
    <mergeCell ref="B7:B11"/>
    <mergeCell ref="J5:L5"/>
    <mergeCell ref="B5:B6"/>
    <mergeCell ref="C5:C6"/>
    <mergeCell ref="D5:F5"/>
    <mergeCell ref="G5:I5"/>
    <mergeCell ref="M30:O30"/>
    <mergeCell ref="P30:R30"/>
    <mergeCell ref="S30:U30"/>
    <mergeCell ref="V30:X30"/>
    <mergeCell ref="A30:A31"/>
    <mergeCell ref="B30:B31"/>
    <mergeCell ref="C30:C31"/>
    <mergeCell ref="D30:F30"/>
    <mergeCell ref="G30:I30"/>
    <mergeCell ref="A15:C15"/>
    <mergeCell ref="A1:L1"/>
    <mergeCell ref="J30:L30"/>
    <mergeCell ref="D15:F15"/>
    <mergeCell ref="G15:I15"/>
    <mergeCell ref="J15:L15"/>
    <mergeCell ref="A5:A6"/>
    <mergeCell ref="A39:C39"/>
    <mergeCell ref="D39:F39"/>
    <mergeCell ref="G39:I39"/>
    <mergeCell ref="J39:L39"/>
    <mergeCell ref="B32:B3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&amp;L&amp;8Rozpočet plnění veřejné zakázky "Program primární prevence rizikového chování na základních školách zřízených městskou částí Praha 14"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2019-02-21T12:48:54Z</cp:lastPrinted>
  <dcterms:created xsi:type="dcterms:W3CDTF">2019-01-16T15:32:33Z</dcterms:created>
  <dcterms:modified xsi:type="dcterms:W3CDTF">2019-04-17T13:58:44Z</dcterms:modified>
  <cp:category/>
  <cp:version/>
  <cp:contentType/>
  <cp:contentStatus/>
</cp:coreProperties>
</file>