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24226"/>
  <bookViews>
    <workbookView xWindow="65428" yWindow="65428" windowWidth="23256" windowHeight="12576" activeTab="3"/>
  </bookViews>
  <sheets>
    <sheet name="cenová nabídka" sheetId="11" r:id="rId1"/>
    <sheet name="pravidelná deratizace" sheetId="3" r:id="rId2"/>
    <sheet name="pravidelná dezinsekce" sheetId="4" r:id="rId3"/>
    <sheet name="jednorázové zásahy" sheetId="10" r:id="rId4"/>
  </sheets>
  <definedNames/>
  <calcPr calcId="191029"/>
  <extLst/>
</workbook>
</file>

<file path=xl/sharedStrings.xml><?xml version="1.0" encoding="utf-8"?>
<sst xmlns="http://schemas.openxmlformats.org/spreadsheetml/2006/main" count="398" uniqueCount="94">
  <si>
    <t>č.</t>
  </si>
  <si>
    <t>Nám. plk. Vlčka</t>
  </si>
  <si>
    <t>Bryksova</t>
  </si>
  <si>
    <t>Maňákova</t>
  </si>
  <si>
    <t>Bobkova</t>
  </si>
  <si>
    <t>Bratří Venclíků</t>
  </si>
  <si>
    <t>Kardašovská</t>
  </si>
  <si>
    <t>Rochovská</t>
  </si>
  <si>
    <t>bytový dům</t>
  </si>
  <si>
    <t>celkem</t>
  </si>
  <si>
    <t>č.p.</t>
  </si>
  <si>
    <t>č.o.</t>
  </si>
  <si>
    <t>stav. celků</t>
  </si>
  <si>
    <t>objektů</t>
  </si>
  <si>
    <t>pozemek par. č.</t>
  </si>
  <si>
    <t>katastrální území</t>
  </si>
  <si>
    <t>LV</t>
  </si>
  <si>
    <t>adresa</t>
  </si>
  <si>
    <t xml:space="preserve">typ objektu </t>
  </si>
  <si>
    <t>221/594</t>
  </si>
  <si>
    <t>221/595</t>
  </si>
  <si>
    <t>221/596</t>
  </si>
  <si>
    <t>221/602</t>
  </si>
  <si>
    <t>221/603</t>
  </si>
  <si>
    <t>221/604</t>
  </si>
  <si>
    <t>221/605</t>
  </si>
  <si>
    <t>232/791</t>
  </si>
  <si>
    <t>232/792</t>
  </si>
  <si>
    <t>232/793</t>
  </si>
  <si>
    <t>232/794</t>
  </si>
  <si>
    <t>232/795</t>
  </si>
  <si>
    <t>232/796</t>
  </si>
  <si>
    <t>232/797</t>
  </si>
  <si>
    <t>232/706</t>
  </si>
  <si>
    <t>232/707</t>
  </si>
  <si>
    <t>221/653</t>
  </si>
  <si>
    <t>221/654</t>
  </si>
  <si>
    <t>221/656</t>
  </si>
  <si>
    <t>232/790</t>
  </si>
  <si>
    <t>232/798</t>
  </si>
  <si>
    <t>232/799</t>
  </si>
  <si>
    <t>232/800</t>
  </si>
  <si>
    <t>232/708</t>
  </si>
  <si>
    <t>566/33</t>
  </si>
  <si>
    <t>566/16</t>
  </si>
  <si>
    <t>566/17</t>
  </si>
  <si>
    <t>566/18</t>
  </si>
  <si>
    <t>566/19</t>
  </si>
  <si>
    <t>566/35</t>
  </si>
  <si>
    <t>566/36</t>
  </si>
  <si>
    <t>566/37</t>
  </si>
  <si>
    <t>666/3</t>
  </si>
  <si>
    <t>Černý Most</t>
  </si>
  <si>
    <t>Hloubětín</t>
  </si>
  <si>
    <t>232/655</t>
  </si>
  <si>
    <t>232/656</t>
  </si>
  <si>
    <t>232/657</t>
  </si>
  <si>
    <t>232/658</t>
  </si>
  <si>
    <t>232/702</t>
  </si>
  <si>
    <t>232/704</t>
  </si>
  <si>
    <t>232/705</t>
  </si>
  <si>
    <t>Sadská</t>
  </si>
  <si>
    <t>ubytovna</t>
  </si>
  <si>
    <t>1072/77</t>
  </si>
  <si>
    <t>b.j. ve správě</t>
  </si>
  <si>
    <t>Číslo</t>
  </si>
  <si>
    <t xml:space="preserve"> Počet zásahů</t>
  </si>
  <si>
    <t>Druh práce</t>
  </si>
  <si>
    <t>Vyplní uchazeč</t>
  </si>
  <si>
    <t>Dezinsekce</t>
  </si>
  <si>
    <t>Seznam objektů</t>
  </si>
  <si>
    <t>Seznam objektů a bytů</t>
  </si>
  <si>
    <t>VZ „"</t>
  </si>
  <si>
    <t xml:space="preserve">počet cyklů za rok </t>
  </si>
  <si>
    <t xml:space="preserve">cena za každých dalších započatých 50 m2 navíc </t>
  </si>
  <si>
    <t xml:space="preserve">PRŮBĚŽNÁ OCHRANNÁ DERATIZACE -SEZNAM OBJEKTŮ A ČETNOST </t>
  </si>
  <si>
    <t xml:space="preserve">PRŮBĚŽNÁ OCHRANNÁ DEZINSEKCE -SEZNAM OBJEKTŮ A ČETNOST </t>
  </si>
  <si>
    <t>Plocha prováděného jednorázového zásahu</t>
  </si>
  <si>
    <t>CENOVÁ NABÍDKA</t>
  </si>
  <si>
    <t>Hodnotící kritérium 1</t>
  </si>
  <si>
    <t>Cena průběžné deratizace za 1 rok</t>
  </si>
  <si>
    <t>Cena průběžné desinsekce za 1 rok</t>
  </si>
  <si>
    <t xml:space="preserve">Paušální roční cena průběžné deratizace a desinsekce </t>
  </si>
  <si>
    <t>Hodnotíci kritérium 2</t>
  </si>
  <si>
    <t>bez DPH</t>
  </si>
  <si>
    <t>DPH</t>
  </si>
  <si>
    <t>s DPH</t>
  </si>
  <si>
    <t>počet cyklů za rok</t>
  </si>
  <si>
    <t>Cena bez DPH</t>
  </si>
  <si>
    <t>Cena s DPH</t>
  </si>
  <si>
    <r>
      <t>objekt v různých částech m.č. Prahy 14 - plocha provedení zásahu do 50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</t>
    </r>
  </si>
  <si>
    <t>*</t>
  </si>
  <si>
    <t>Součet jednotkových cen jednorázové desinsekce</t>
  </si>
  <si>
    <t xml:space="preserve">JEDNOTKOVÉ CENY JEDNORÁZOVÉ  DESINSEKCE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</si>
</sst>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0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2" borderId="16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 wrapText="1" inden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7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right" vertical="center"/>
    </xf>
    <xf numFmtId="0" fontId="6" fillId="0" borderId="28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/>
    <xf numFmtId="0" fontId="6" fillId="0" borderId="30" xfId="0" applyFont="1" applyBorder="1" applyAlignment="1">
      <alignment horizontal="center"/>
    </xf>
    <xf numFmtId="0" fontId="6" fillId="2" borderId="3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 indent="1"/>
    </xf>
    <xf numFmtId="0" fontId="6" fillId="0" borderId="11" xfId="0" applyFont="1" applyBorder="1"/>
    <xf numFmtId="0" fontId="6" fillId="0" borderId="32" xfId="0" applyFont="1" applyBorder="1" applyAlignment="1">
      <alignment horizontal="center"/>
    </xf>
    <xf numFmtId="0" fontId="6" fillId="2" borderId="33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/>
    <xf numFmtId="0" fontId="6" fillId="0" borderId="35" xfId="0" applyFont="1" applyBorder="1" applyAlignment="1">
      <alignment horizontal="center"/>
    </xf>
    <xf numFmtId="0" fontId="6" fillId="2" borderId="36" xfId="0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10" fillId="0" borderId="25" xfId="0" applyFont="1" applyBorder="1" applyAlignment="1">
      <alignment vertical="center" wrapText="1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0" fillId="0" borderId="44" xfId="0" applyNumberFormat="1" applyBorder="1"/>
    <xf numFmtId="164" fontId="6" fillId="0" borderId="45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10" fillId="3" borderId="45" xfId="0" applyNumberFormat="1" applyFont="1" applyFill="1" applyBorder="1" applyAlignment="1">
      <alignment horizontal="center" vertical="center"/>
    </xf>
    <xf numFmtId="164" fontId="10" fillId="3" borderId="45" xfId="0" applyNumberFormat="1" applyFont="1" applyFill="1" applyBorder="1" applyAlignment="1">
      <alignment vertical="center"/>
    </xf>
    <xf numFmtId="0" fontId="0" fillId="0" borderId="45" xfId="0" applyBorder="1"/>
    <xf numFmtId="0" fontId="3" fillId="2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center" vertical="center" wrapText="1"/>
    </xf>
    <xf numFmtId="164" fontId="6" fillId="2" borderId="45" xfId="0" applyNumberFormat="1" applyFont="1" applyFill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12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0" fontId="0" fillId="2" borderId="19" xfId="0" applyFill="1" applyBorder="1"/>
    <xf numFmtId="0" fontId="0" fillId="2" borderId="46" xfId="0" applyFill="1" applyBorder="1"/>
    <xf numFmtId="0" fontId="0" fillId="2" borderId="47" xfId="0" applyFill="1" applyBorder="1"/>
    <xf numFmtId="0" fontId="0" fillId="0" borderId="33" xfId="0" applyBorder="1"/>
    <xf numFmtId="0" fontId="0" fillId="0" borderId="48" xfId="0" applyBorder="1"/>
    <xf numFmtId="0" fontId="0" fillId="0" borderId="49" xfId="0" applyBorder="1"/>
    <xf numFmtId="0" fontId="6" fillId="0" borderId="50" xfId="0" applyFont="1" applyBorder="1"/>
    <xf numFmtId="0" fontId="6" fillId="0" borderId="0" xfId="0" applyFont="1"/>
    <xf numFmtId="0" fontId="6" fillId="0" borderId="44" xfId="0" applyFont="1" applyBorder="1"/>
    <xf numFmtId="0" fontId="8" fillId="3" borderId="51" xfId="0" applyFont="1" applyFill="1" applyBorder="1"/>
    <xf numFmtId="0" fontId="8" fillId="3" borderId="43" xfId="0" applyFont="1" applyFill="1" applyBorder="1"/>
    <xf numFmtId="0" fontId="8" fillId="3" borderId="26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3" borderId="36" xfId="0" applyFont="1" applyFill="1" applyBorder="1"/>
    <xf numFmtId="0" fontId="7" fillId="3" borderId="52" xfId="0" applyFont="1" applyFill="1" applyBorder="1"/>
    <xf numFmtId="0" fontId="7" fillId="3" borderId="53" xfId="0" applyFont="1" applyFill="1" applyBorder="1"/>
    <xf numFmtId="0" fontId="0" fillId="2" borderId="5" xfId="0" applyFill="1" applyBorder="1"/>
    <xf numFmtId="0" fontId="0" fillId="2" borderId="1" xfId="0" applyFill="1" applyBorder="1"/>
    <xf numFmtId="0" fontId="9" fillId="0" borderId="27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3" borderId="28" xfId="0" applyFont="1" applyFill="1" applyBorder="1" applyAlignment="1">
      <alignment horizontal="left" vertical="center" wrapText="1"/>
    </xf>
    <xf numFmtId="0" fontId="10" fillId="3" borderId="5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CD62-2D40-4C31-9542-9AAB7B413FBE}">
  <dimension ref="A1:K18"/>
  <sheetViews>
    <sheetView showGridLines="0" workbookViewId="0" topLeftCell="A1">
      <selection activeCell="A11" sqref="A11:G11"/>
    </sheetView>
  </sheetViews>
  <sheetFormatPr defaultColWidth="9.140625" defaultRowHeight="15"/>
  <cols>
    <col min="7" max="7" width="6.140625" style="0" customWidth="1"/>
    <col min="8" max="8" width="12.140625" style="0" customWidth="1"/>
    <col min="9" max="9" width="11.57421875" style="0" customWidth="1"/>
    <col min="10" max="10" width="12.28125" style="0" customWidth="1"/>
  </cols>
  <sheetData>
    <row r="1" spans="1:10" ht="23.4">
      <c r="A1" s="163" t="s">
        <v>78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ht="14.4" customHeight="1" thickBot="1">
      <c r="A2" s="150"/>
      <c r="B2" s="151"/>
      <c r="C2" s="151"/>
      <c r="D2" s="151"/>
      <c r="E2" s="151"/>
      <c r="F2" s="151"/>
      <c r="G2" s="151"/>
      <c r="H2" s="151"/>
      <c r="I2" s="151"/>
      <c r="J2" s="152"/>
    </row>
    <row r="3" spans="1:10" ht="15.6" customHeight="1">
      <c r="A3" s="156" t="s">
        <v>79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5.6">
      <c r="A4" s="166"/>
      <c r="B4" s="167"/>
      <c r="C4" s="167"/>
      <c r="D4" s="167"/>
      <c r="E4" s="167"/>
      <c r="F4" s="167"/>
      <c r="G4" s="167"/>
      <c r="H4" s="138" t="s">
        <v>84</v>
      </c>
      <c r="I4" s="138" t="s">
        <v>85</v>
      </c>
      <c r="J4" s="139" t="s">
        <v>86</v>
      </c>
    </row>
    <row r="5" spans="1:10" ht="15.6">
      <c r="A5" s="159" t="s">
        <v>80</v>
      </c>
      <c r="B5" s="160"/>
      <c r="C5" s="160"/>
      <c r="D5" s="160"/>
      <c r="E5" s="160"/>
      <c r="F5" s="160"/>
      <c r="G5" s="160"/>
      <c r="H5" s="135">
        <v>0</v>
      </c>
      <c r="I5" s="142">
        <v>0.21</v>
      </c>
      <c r="J5" s="143">
        <f>H5*1.21</f>
        <v>0</v>
      </c>
    </row>
    <row r="6" spans="1:10" ht="15.6">
      <c r="A6" s="159" t="s">
        <v>81</v>
      </c>
      <c r="B6" s="160"/>
      <c r="C6" s="160"/>
      <c r="D6" s="160"/>
      <c r="E6" s="160"/>
      <c r="F6" s="160"/>
      <c r="G6" s="160"/>
      <c r="H6" s="135">
        <v>0</v>
      </c>
      <c r="I6" s="142">
        <v>0.21</v>
      </c>
      <c r="J6" s="143">
        <f>H6*1.21</f>
        <v>0</v>
      </c>
    </row>
    <row r="7" spans="1:10" ht="16.2" thickBot="1">
      <c r="A7" s="161" t="s">
        <v>82</v>
      </c>
      <c r="B7" s="162"/>
      <c r="C7" s="162"/>
      <c r="D7" s="162"/>
      <c r="E7" s="162"/>
      <c r="F7" s="162"/>
      <c r="G7" s="162"/>
      <c r="H7" s="136">
        <f>SUM(H5:H6)</f>
        <v>0</v>
      </c>
      <c r="I7" s="144">
        <v>0.21</v>
      </c>
      <c r="J7" s="145">
        <f>SUM(J5:J6)</f>
        <v>0</v>
      </c>
    </row>
    <row r="8" spans="1:10" ht="16.2" thickBot="1">
      <c r="A8" s="153"/>
      <c r="B8" s="154"/>
      <c r="C8" s="154"/>
      <c r="D8" s="154"/>
      <c r="E8" s="154"/>
      <c r="F8" s="154"/>
      <c r="G8" s="154"/>
      <c r="H8" s="154"/>
      <c r="I8" s="154"/>
      <c r="J8" s="155"/>
    </row>
    <row r="9" spans="1:10" ht="18">
      <c r="A9" s="156" t="s">
        <v>83</v>
      </c>
      <c r="B9" s="157"/>
      <c r="C9" s="157"/>
      <c r="D9" s="157"/>
      <c r="E9" s="157"/>
      <c r="F9" s="157"/>
      <c r="G9" s="157"/>
      <c r="H9" s="157"/>
      <c r="I9" s="157"/>
      <c r="J9" s="158"/>
    </row>
    <row r="10" spans="1:10" ht="15.6">
      <c r="A10" s="147"/>
      <c r="B10" s="148"/>
      <c r="C10" s="148"/>
      <c r="D10" s="148"/>
      <c r="E10" s="148"/>
      <c r="F10" s="148"/>
      <c r="G10" s="149"/>
      <c r="H10" s="138" t="s">
        <v>84</v>
      </c>
      <c r="I10" s="138" t="s">
        <v>85</v>
      </c>
      <c r="J10" s="139" t="s">
        <v>86</v>
      </c>
    </row>
    <row r="11" spans="1:10" ht="16.2" thickBot="1">
      <c r="A11" s="161" t="s">
        <v>92</v>
      </c>
      <c r="B11" s="162"/>
      <c r="C11" s="162"/>
      <c r="D11" s="162"/>
      <c r="E11" s="162"/>
      <c r="F11" s="162"/>
      <c r="G11" s="162"/>
      <c r="H11" s="140">
        <f>'jednorázové zásahy'!E9</f>
        <v>0</v>
      </c>
      <c r="I11" s="146">
        <v>0.21</v>
      </c>
      <c r="J11" s="141">
        <f>'jednorázové zásahy'!G9</f>
        <v>0</v>
      </c>
    </row>
    <row r="14" spans="2:11" ht="15.6">
      <c r="B14" s="154"/>
      <c r="C14" s="154"/>
      <c r="D14" s="154"/>
      <c r="E14" s="154"/>
      <c r="F14" s="154"/>
      <c r="G14" s="154"/>
      <c r="H14" s="154"/>
      <c r="I14" s="154"/>
      <c r="J14" s="154"/>
      <c r="K14" s="154"/>
    </row>
    <row r="18" ht="15">
      <c r="J18" s="137" t="s">
        <v>91</v>
      </c>
    </row>
  </sheetData>
  <mergeCells count="12">
    <mergeCell ref="A1:J1"/>
    <mergeCell ref="A3:J3"/>
    <mergeCell ref="A4:G4"/>
    <mergeCell ref="A10:G10"/>
    <mergeCell ref="A2:J2"/>
    <mergeCell ref="A8:J8"/>
    <mergeCell ref="A9:J9"/>
    <mergeCell ref="B14:K14"/>
    <mergeCell ref="A5:G5"/>
    <mergeCell ref="A6:G6"/>
    <mergeCell ref="A7:G7"/>
    <mergeCell ref="A11:G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06A7-594A-4948-AA43-B9292CF15A51}">
  <sheetPr>
    <pageSetUpPr fitToPage="1"/>
  </sheetPr>
  <dimension ref="A1:K48"/>
  <sheetViews>
    <sheetView zoomScale="90" zoomScaleNormal="90" workbookViewId="0" topLeftCell="A20">
      <selection activeCell="H47" sqref="H47"/>
    </sheetView>
  </sheetViews>
  <sheetFormatPr defaultColWidth="9.140625" defaultRowHeight="15"/>
  <cols>
    <col min="1" max="1" width="4.00390625" style="1" customWidth="1"/>
    <col min="2" max="2" width="21.57421875" style="0" customWidth="1"/>
    <col min="3" max="3" width="14.7109375" style="0" customWidth="1"/>
    <col min="4" max="4" width="5.7109375" style="0" customWidth="1"/>
    <col min="5" max="5" width="5.00390625" style="0" customWidth="1"/>
    <col min="6" max="6" width="6.57421875" style="0" customWidth="1"/>
    <col min="7" max="8" width="8.140625" style="0" customWidth="1"/>
    <col min="9" max="9" width="11.7109375" style="0" customWidth="1"/>
    <col min="10" max="10" width="12.28125" style="0" customWidth="1"/>
    <col min="11" max="11" width="6.8515625" style="0" customWidth="1"/>
  </cols>
  <sheetData>
    <row r="1" spans="1:8" ht="9.75" customHeight="1" thickBot="1">
      <c r="A1" s="183"/>
      <c r="B1" s="183"/>
      <c r="C1" s="183"/>
      <c r="D1" s="183"/>
      <c r="E1" s="183"/>
      <c r="F1" s="183"/>
      <c r="G1" s="183"/>
      <c r="H1" s="3"/>
    </row>
    <row r="2" spans="1:11" ht="27.6" customHeight="1" thickBot="1">
      <c r="A2" s="184" t="s">
        <v>75</v>
      </c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1" ht="18.6" thickBot="1">
      <c r="A3" s="187" t="s">
        <v>70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47.4" thickBot="1">
      <c r="A4" s="74" t="s">
        <v>0</v>
      </c>
      <c r="B4" s="75" t="s">
        <v>17</v>
      </c>
      <c r="C4" s="74" t="s">
        <v>18</v>
      </c>
      <c r="D4" s="74" t="s">
        <v>10</v>
      </c>
      <c r="E4" s="74" t="s">
        <v>11</v>
      </c>
      <c r="F4" s="74" t="s">
        <v>12</v>
      </c>
      <c r="G4" s="74" t="s">
        <v>13</v>
      </c>
      <c r="H4" s="74" t="s">
        <v>87</v>
      </c>
      <c r="I4" s="74" t="s">
        <v>14</v>
      </c>
      <c r="J4" s="119" t="s">
        <v>15</v>
      </c>
      <c r="K4" s="74" t="s">
        <v>16</v>
      </c>
    </row>
    <row r="5" spans="1:11" ht="15" customHeight="1">
      <c r="A5" s="7">
        <v>1</v>
      </c>
      <c r="B5" s="8" t="s">
        <v>1</v>
      </c>
      <c r="C5" s="9" t="s">
        <v>8</v>
      </c>
      <c r="D5" s="10">
        <v>684</v>
      </c>
      <c r="E5" s="10">
        <v>9</v>
      </c>
      <c r="F5" s="171">
        <v>1</v>
      </c>
      <c r="G5" s="171">
        <v>3</v>
      </c>
      <c r="H5" s="9">
        <v>2</v>
      </c>
      <c r="I5" s="11" t="s">
        <v>19</v>
      </c>
      <c r="J5" s="12" t="s">
        <v>52</v>
      </c>
      <c r="K5" s="13">
        <v>116</v>
      </c>
    </row>
    <row r="6" spans="1:11" ht="15" customHeight="1">
      <c r="A6" s="14">
        <f>SUM(A5,1)</f>
        <v>2</v>
      </c>
      <c r="B6" s="15" t="s">
        <v>1</v>
      </c>
      <c r="C6" s="16" t="s">
        <v>8</v>
      </c>
      <c r="D6" s="17">
        <v>685</v>
      </c>
      <c r="E6" s="17">
        <v>10</v>
      </c>
      <c r="F6" s="172"/>
      <c r="G6" s="172"/>
      <c r="H6" s="16">
        <v>2</v>
      </c>
      <c r="I6" s="18" t="s">
        <v>20</v>
      </c>
      <c r="J6" s="19" t="s">
        <v>52</v>
      </c>
      <c r="K6" s="20">
        <v>116</v>
      </c>
    </row>
    <row r="7" spans="1:11" ht="15" customHeight="1" thickBot="1">
      <c r="A7" s="21">
        <f aca="true" t="shared" si="0" ref="A7:A46">SUM(A6,1)</f>
        <v>3</v>
      </c>
      <c r="B7" s="22" t="s">
        <v>1</v>
      </c>
      <c r="C7" s="23" t="s">
        <v>8</v>
      </c>
      <c r="D7" s="24">
        <v>686</v>
      </c>
      <c r="E7" s="24">
        <v>11</v>
      </c>
      <c r="F7" s="173"/>
      <c r="G7" s="173"/>
      <c r="H7" s="23">
        <v>2</v>
      </c>
      <c r="I7" s="25" t="s">
        <v>21</v>
      </c>
      <c r="J7" s="26" t="s">
        <v>52</v>
      </c>
      <c r="K7" s="27">
        <v>116</v>
      </c>
    </row>
    <row r="8" spans="1:11" ht="15.75" customHeight="1">
      <c r="A8" s="78">
        <f t="shared" si="0"/>
        <v>4</v>
      </c>
      <c r="B8" s="79" t="s">
        <v>1</v>
      </c>
      <c r="C8" s="77" t="s">
        <v>8</v>
      </c>
      <c r="D8" s="80">
        <v>692</v>
      </c>
      <c r="E8" s="80">
        <v>5</v>
      </c>
      <c r="F8" s="174">
        <v>1</v>
      </c>
      <c r="G8" s="174">
        <v>4</v>
      </c>
      <c r="H8" s="77">
        <v>2</v>
      </c>
      <c r="I8" s="81" t="s">
        <v>22</v>
      </c>
      <c r="J8" s="82" t="s">
        <v>52</v>
      </c>
      <c r="K8" s="83">
        <v>116</v>
      </c>
    </row>
    <row r="9" spans="1:11" ht="15.6">
      <c r="A9" s="14">
        <f t="shared" si="0"/>
        <v>5</v>
      </c>
      <c r="B9" s="35" t="s">
        <v>1</v>
      </c>
      <c r="C9" s="36" t="s">
        <v>8</v>
      </c>
      <c r="D9" s="37">
        <v>693</v>
      </c>
      <c r="E9" s="37">
        <v>6</v>
      </c>
      <c r="F9" s="174"/>
      <c r="G9" s="174"/>
      <c r="H9" s="36">
        <v>2</v>
      </c>
      <c r="I9" s="39" t="s">
        <v>23</v>
      </c>
      <c r="J9" s="6" t="s">
        <v>52</v>
      </c>
      <c r="K9" s="40">
        <v>116</v>
      </c>
    </row>
    <row r="10" spans="1:11" ht="15.6">
      <c r="A10" s="14">
        <f t="shared" si="0"/>
        <v>6</v>
      </c>
      <c r="B10" s="35" t="s">
        <v>1</v>
      </c>
      <c r="C10" s="36" t="s">
        <v>8</v>
      </c>
      <c r="D10" s="37">
        <v>694</v>
      </c>
      <c r="E10" s="37">
        <v>7</v>
      </c>
      <c r="F10" s="174"/>
      <c r="G10" s="174"/>
      <c r="H10" s="36">
        <v>2</v>
      </c>
      <c r="I10" s="39" t="s">
        <v>24</v>
      </c>
      <c r="J10" s="6" t="s">
        <v>52</v>
      </c>
      <c r="K10" s="40">
        <v>116</v>
      </c>
    </row>
    <row r="11" spans="1:11" ht="16.2" thickBot="1">
      <c r="A11" s="84">
        <f t="shared" si="0"/>
        <v>7</v>
      </c>
      <c r="B11" s="51" t="s">
        <v>1</v>
      </c>
      <c r="C11" s="52" t="s">
        <v>8</v>
      </c>
      <c r="D11" s="85">
        <v>695</v>
      </c>
      <c r="E11" s="85">
        <v>8</v>
      </c>
      <c r="F11" s="174"/>
      <c r="G11" s="174"/>
      <c r="H11" s="52">
        <v>2</v>
      </c>
      <c r="I11" s="86" t="s">
        <v>25</v>
      </c>
      <c r="J11" s="53" t="s">
        <v>52</v>
      </c>
      <c r="K11" s="54">
        <v>116</v>
      </c>
    </row>
    <row r="12" spans="1:11" ht="15.6">
      <c r="A12" s="7">
        <f t="shared" si="0"/>
        <v>8</v>
      </c>
      <c r="B12" s="8" t="s">
        <v>2</v>
      </c>
      <c r="C12" s="9" t="s">
        <v>8</v>
      </c>
      <c r="D12" s="10">
        <v>740</v>
      </c>
      <c r="E12" s="10">
        <v>74</v>
      </c>
      <c r="F12" s="171">
        <v>1</v>
      </c>
      <c r="G12" s="171">
        <v>3</v>
      </c>
      <c r="H12" s="9">
        <v>2</v>
      </c>
      <c r="I12" s="11" t="s">
        <v>26</v>
      </c>
      <c r="J12" s="12" t="s">
        <v>52</v>
      </c>
      <c r="K12" s="13">
        <v>116</v>
      </c>
    </row>
    <row r="13" spans="1:11" ht="15.6">
      <c r="A13" s="14">
        <f t="shared" si="0"/>
        <v>9</v>
      </c>
      <c r="B13" s="15" t="s">
        <v>2</v>
      </c>
      <c r="C13" s="16" t="s">
        <v>8</v>
      </c>
      <c r="D13" s="17">
        <v>741</v>
      </c>
      <c r="E13" s="17">
        <v>72</v>
      </c>
      <c r="F13" s="172"/>
      <c r="G13" s="172"/>
      <c r="H13" s="16">
        <v>2</v>
      </c>
      <c r="I13" s="18" t="s">
        <v>27</v>
      </c>
      <c r="J13" s="19" t="s">
        <v>52</v>
      </c>
      <c r="K13" s="20">
        <v>116</v>
      </c>
    </row>
    <row r="14" spans="1:11" ht="16.2" thickBot="1">
      <c r="A14" s="21">
        <f t="shared" si="0"/>
        <v>10</v>
      </c>
      <c r="B14" s="22" t="s">
        <v>2</v>
      </c>
      <c r="C14" s="23" t="s">
        <v>8</v>
      </c>
      <c r="D14" s="24">
        <v>742</v>
      </c>
      <c r="E14" s="24">
        <v>70</v>
      </c>
      <c r="F14" s="173"/>
      <c r="G14" s="173"/>
      <c r="H14" s="23">
        <v>2</v>
      </c>
      <c r="I14" s="25" t="s">
        <v>28</v>
      </c>
      <c r="J14" s="26" t="s">
        <v>52</v>
      </c>
      <c r="K14" s="27">
        <v>116</v>
      </c>
    </row>
    <row r="15" spans="1:11" ht="15.6">
      <c r="A15" s="78">
        <f t="shared" si="0"/>
        <v>11</v>
      </c>
      <c r="B15" s="87" t="s">
        <v>2</v>
      </c>
      <c r="C15" s="38" t="s">
        <v>8</v>
      </c>
      <c r="D15" s="80">
        <v>756</v>
      </c>
      <c r="E15" s="80">
        <v>66</v>
      </c>
      <c r="F15" s="178">
        <v>1</v>
      </c>
      <c r="G15" s="178">
        <v>4</v>
      </c>
      <c r="H15" s="77">
        <v>2</v>
      </c>
      <c r="I15" s="81" t="s">
        <v>54</v>
      </c>
      <c r="J15" s="88" t="s">
        <v>52</v>
      </c>
      <c r="K15" s="89">
        <v>85</v>
      </c>
    </row>
    <row r="16" spans="1:11" ht="15.6">
      <c r="A16" s="14">
        <f t="shared" si="0"/>
        <v>12</v>
      </c>
      <c r="B16" s="51" t="s">
        <v>2</v>
      </c>
      <c r="C16" s="52" t="s">
        <v>8</v>
      </c>
      <c r="D16" s="37">
        <v>757</v>
      </c>
      <c r="E16" s="37">
        <v>64</v>
      </c>
      <c r="F16" s="176"/>
      <c r="G16" s="176"/>
      <c r="H16" s="36">
        <v>2</v>
      </c>
      <c r="I16" s="39" t="s">
        <v>55</v>
      </c>
      <c r="J16" s="53" t="s">
        <v>52</v>
      </c>
      <c r="K16" s="54">
        <v>85</v>
      </c>
    </row>
    <row r="17" spans="1:11" ht="15.6">
      <c r="A17" s="14">
        <f t="shared" si="0"/>
        <v>13</v>
      </c>
      <c r="B17" s="51" t="s">
        <v>2</v>
      </c>
      <c r="C17" s="52" t="s">
        <v>8</v>
      </c>
      <c r="D17" s="37">
        <v>758</v>
      </c>
      <c r="E17" s="37">
        <v>62</v>
      </c>
      <c r="F17" s="176"/>
      <c r="G17" s="176"/>
      <c r="H17" s="36">
        <v>2</v>
      </c>
      <c r="I17" s="39" t="s">
        <v>56</v>
      </c>
      <c r="J17" s="53" t="s">
        <v>52</v>
      </c>
      <c r="K17" s="54">
        <v>85</v>
      </c>
    </row>
    <row r="18" spans="1:11" ht="16.2" thickBot="1">
      <c r="A18" s="21">
        <f t="shared" si="0"/>
        <v>14</v>
      </c>
      <c r="B18" s="41" t="s">
        <v>2</v>
      </c>
      <c r="C18" s="42" t="s">
        <v>8</v>
      </c>
      <c r="D18" s="43">
        <v>759</v>
      </c>
      <c r="E18" s="43">
        <v>60</v>
      </c>
      <c r="F18" s="179"/>
      <c r="G18" s="179"/>
      <c r="H18" s="42">
        <v>2</v>
      </c>
      <c r="I18" s="45" t="s">
        <v>57</v>
      </c>
      <c r="J18" s="46" t="s">
        <v>52</v>
      </c>
      <c r="K18" s="47">
        <v>85</v>
      </c>
    </row>
    <row r="19" spans="1:11" ht="15.6">
      <c r="A19" s="7">
        <f t="shared" si="0"/>
        <v>15</v>
      </c>
      <c r="B19" s="8" t="s">
        <v>3</v>
      </c>
      <c r="C19" s="9" t="s">
        <v>8</v>
      </c>
      <c r="D19" s="10">
        <v>743</v>
      </c>
      <c r="E19" s="10">
        <v>9</v>
      </c>
      <c r="F19" s="180">
        <v>1</v>
      </c>
      <c r="G19" s="180">
        <v>4</v>
      </c>
      <c r="H19" s="9">
        <v>2</v>
      </c>
      <c r="I19" s="11" t="s">
        <v>29</v>
      </c>
      <c r="J19" s="12" t="s">
        <v>52</v>
      </c>
      <c r="K19" s="13">
        <v>116</v>
      </c>
    </row>
    <row r="20" spans="1:11" ht="15.6">
      <c r="A20" s="14">
        <f t="shared" si="0"/>
        <v>16</v>
      </c>
      <c r="B20" s="15" t="s">
        <v>3</v>
      </c>
      <c r="C20" s="16" t="s">
        <v>8</v>
      </c>
      <c r="D20" s="17">
        <v>744</v>
      </c>
      <c r="E20" s="17">
        <v>11</v>
      </c>
      <c r="F20" s="181"/>
      <c r="G20" s="181"/>
      <c r="H20" s="16">
        <v>2</v>
      </c>
      <c r="I20" s="18" t="s">
        <v>30</v>
      </c>
      <c r="J20" s="19" t="s">
        <v>52</v>
      </c>
      <c r="K20" s="20">
        <v>116</v>
      </c>
    </row>
    <row r="21" spans="1:11" ht="15.6">
      <c r="A21" s="14">
        <f t="shared" si="0"/>
        <v>17</v>
      </c>
      <c r="B21" s="15" t="s">
        <v>3</v>
      </c>
      <c r="C21" s="16" t="s">
        <v>8</v>
      </c>
      <c r="D21" s="17">
        <v>745</v>
      </c>
      <c r="E21" s="17">
        <v>13</v>
      </c>
      <c r="F21" s="181"/>
      <c r="G21" s="181"/>
      <c r="H21" s="16">
        <v>2</v>
      </c>
      <c r="I21" s="18" t="s">
        <v>31</v>
      </c>
      <c r="J21" s="19" t="s">
        <v>52</v>
      </c>
      <c r="K21" s="20">
        <v>116</v>
      </c>
    </row>
    <row r="22" spans="1:11" ht="16.2" thickBot="1">
      <c r="A22" s="21">
        <f t="shared" si="0"/>
        <v>18</v>
      </c>
      <c r="B22" s="22" t="s">
        <v>3</v>
      </c>
      <c r="C22" s="23" t="s">
        <v>8</v>
      </c>
      <c r="D22" s="24">
        <v>746</v>
      </c>
      <c r="E22" s="24">
        <v>15</v>
      </c>
      <c r="F22" s="182"/>
      <c r="G22" s="182"/>
      <c r="H22" s="23">
        <v>2</v>
      </c>
      <c r="I22" s="25" t="s">
        <v>32</v>
      </c>
      <c r="J22" s="26" t="s">
        <v>52</v>
      </c>
      <c r="K22" s="27">
        <v>116</v>
      </c>
    </row>
    <row r="23" spans="1:11" ht="15.6">
      <c r="A23" s="7">
        <f t="shared" si="0"/>
        <v>19</v>
      </c>
      <c r="B23" s="28" t="s">
        <v>2</v>
      </c>
      <c r="C23" s="29" t="s">
        <v>8</v>
      </c>
      <c r="D23" s="30">
        <v>750</v>
      </c>
      <c r="E23" s="30">
        <v>68</v>
      </c>
      <c r="F23" s="175">
        <v>1</v>
      </c>
      <c r="G23" s="175">
        <v>5</v>
      </c>
      <c r="H23" s="29">
        <v>2</v>
      </c>
      <c r="I23" s="32" t="s">
        <v>58</v>
      </c>
      <c r="J23" s="33" t="s">
        <v>52</v>
      </c>
      <c r="K23" s="34">
        <v>85</v>
      </c>
    </row>
    <row r="24" spans="1:11" ht="15.6">
      <c r="A24" s="14">
        <f t="shared" si="0"/>
        <v>20</v>
      </c>
      <c r="B24" s="35" t="s">
        <v>3</v>
      </c>
      <c r="C24" s="36" t="s">
        <v>8</v>
      </c>
      <c r="D24" s="37">
        <v>751</v>
      </c>
      <c r="E24" s="37">
        <v>16</v>
      </c>
      <c r="F24" s="176"/>
      <c r="G24" s="176"/>
      <c r="H24" s="36">
        <v>2</v>
      </c>
      <c r="I24" s="39" t="s">
        <v>59</v>
      </c>
      <c r="J24" s="6" t="s">
        <v>52</v>
      </c>
      <c r="K24" s="40">
        <v>85</v>
      </c>
    </row>
    <row r="25" spans="1:11" ht="15.6">
      <c r="A25" s="14">
        <f t="shared" si="0"/>
        <v>21</v>
      </c>
      <c r="B25" s="35" t="s">
        <v>3</v>
      </c>
      <c r="C25" s="36" t="s">
        <v>8</v>
      </c>
      <c r="D25" s="37">
        <v>752</v>
      </c>
      <c r="E25" s="37">
        <v>18</v>
      </c>
      <c r="F25" s="176"/>
      <c r="G25" s="176"/>
      <c r="H25" s="36">
        <v>2</v>
      </c>
      <c r="I25" s="39" t="s">
        <v>60</v>
      </c>
      <c r="J25" s="6" t="s">
        <v>52</v>
      </c>
      <c r="K25" s="40">
        <v>85</v>
      </c>
    </row>
    <row r="26" spans="1:11" ht="15.6">
      <c r="A26" s="14">
        <f t="shared" si="0"/>
        <v>22</v>
      </c>
      <c r="B26" s="35" t="s">
        <v>3</v>
      </c>
      <c r="C26" s="36" t="s">
        <v>8</v>
      </c>
      <c r="D26" s="37">
        <v>753</v>
      </c>
      <c r="E26" s="37">
        <v>20</v>
      </c>
      <c r="F26" s="176"/>
      <c r="G26" s="176"/>
      <c r="H26" s="36">
        <v>2</v>
      </c>
      <c r="I26" s="39" t="s">
        <v>33</v>
      </c>
      <c r="J26" s="6" t="s">
        <v>52</v>
      </c>
      <c r="K26" s="40">
        <v>116</v>
      </c>
    </row>
    <row r="27" spans="1:11" ht="16.2" thickBot="1">
      <c r="A27" s="84">
        <f t="shared" si="0"/>
        <v>23</v>
      </c>
      <c r="B27" s="51" t="s">
        <v>3</v>
      </c>
      <c r="C27" s="52" t="s">
        <v>8</v>
      </c>
      <c r="D27" s="85">
        <v>754</v>
      </c>
      <c r="E27" s="85">
        <v>22</v>
      </c>
      <c r="F27" s="177"/>
      <c r="G27" s="177"/>
      <c r="H27" s="52">
        <v>2</v>
      </c>
      <c r="I27" s="86" t="s">
        <v>34</v>
      </c>
      <c r="J27" s="53" t="s">
        <v>52</v>
      </c>
      <c r="K27" s="54">
        <v>116</v>
      </c>
    </row>
    <row r="28" spans="1:11" ht="15.6">
      <c r="A28" s="7">
        <f t="shared" si="0"/>
        <v>24</v>
      </c>
      <c r="B28" s="8" t="s">
        <v>4</v>
      </c>
      <c r="C28" s="9" t="s">
        <v>8</v>
      </c>
      <c r="D28" s="10">
        <v>736</v>
      </c>
      <c r="E28" s="10">
        <v>26</v>
      </c>
      <c r="F28" s="171">
        <v>1</v>
      </c>
      <c r="G28" s="171">
        <v>4</v>
      </c>
      <c r="H28" s="9">
        <v>2</v>
      </c>
      <c r="I28" s="11" t="s">
        <v>35</v>
      </c>
      <c r="J28" s="12" t="s">
        <v>52</v>
      </c>
      <c r="K28" s="13">
        <v>116</v>
      </c>
    </row>
    <row r="29" spans="1:11" ht="15.6">
      <c r="A29" s="14">
        <f t="shared" si="0"/>
        <v>25</v>
      </c>
      <c r="B29" s="15" t="s">
        <v>4</v>
      </c>
      <c r="C29" s="16" t="s">
        <v>8</v>
      </c>
      <c r="D29" s="17">
        <v>737</v>
      </c>
      <c r="E29" s="17">
        <v>24</v>
      </c>
      <c r="F29" s="172"/>
      <c r="G29" s="172"/>
      <c r="H29" s="16">
        <v>2</v>
      </c>
      <c r="I29" s="18" t="s">
        <v>36</v>
      </c>
      <c r="J29" s="19" t="s">
        <v>52</v>
      </c>
      <c r="K29" s="20">
        <v>116</v>
      </c>
    </row>
    <row r="30" spans="1:11" ht="15.6">
      <c r="A30" s="14">
        <f t="shared" si="0"/>
        <v>26</v>
      </c>
      <c r="B30" s="15" t="s">
        <v>4</v>
      </c>
      <c r="C30" s="16" t="s">
        <v>8</v>
      </c>
      <c r="D30" s="17">
        <v>738</v>
      </c>
      <c r="E30" s="17">
        <v>22</v>
      </c>
      <c r="F30" s="172"/>
      <c r="G30" s="172"/>
      <c r="H30" s="16">
        <v>2</v>
      </c>
      <c r="I30" s="18" t="s">
        <v>37</v>
      </c>
      <c r="J30" s="19" t="s">
        <v>52</v>
      </c>
      <c r="K30" s="20">
        <v>116</v>
      </c>
    </row>
    <row r="31" spans="1:11" ht="16.2" thickBot="1">
      <c r="A31" s="21">
        <f t="shared" si="0"/>
        <v>27</v>
      </c>
      <c r="B31" s="22" t="s">
        <v>4</v>
      </c>
      <c r="C31" s="23" t="s">
        <v>8</v>
      </c>
      <c r="D31" s="24">
        <v>739</v>
      </c>
      <c r="E31" s="24">
        <v>20</v>
      </c>
      <c r="F31" s="173"/>
      <c r="G31" s="173"/>
      <c r="H31" s="23">
        <v>2</v>
      </c>
      <c r="I31" s="25" t="s">
        <v>38</v>
      </c>
      <c r="J31" s="26" t="s">
        <v>52</v>
      </c>
      <c r="K31" s="27">
        <v>116</v>
      </c>
    </row>
    <row r="32" spans="1:11" ht="15.6">
      <c r="A32" s="78">
        <f t="shared" si="0"/>
        <v>28</v>
      </c>
      <c r="B32" s="79" t="s">
        <v>4</v>
      </c>
      <c r="C32" s="77" t="s">
        <v>8</v>
      </c>
      <c r="D32" s="80">
        <v>747</v>
      </c>
      <c r="E32" s="80">
        <v>32</v>
      </c>
      <c r="F32" s="174">
        <v>1</v>
      </c>
      <c r="G32" s="174">
        <v>3</v>
      </c>
      <c r="H32" s="77">
        <v>2</v>
      </c>
      <c r="I32" s="81" t="s">
        <v>39</v>
      </c>
      <c r="J32" s="82" t="s">
        <v>52</v>
      </c>
      <c r="K32" s="83">
        <v>116</v>
      </c>
    </row>
    <row r="33" spans="1:11" ht="15.6">
      <c r="A33" s="14">
        <f t="shared" si="0"/>
        <v>29</v>
      </c>
      <c r="B33" s="35" t="s">
        <v>4</v>
      </c>
      <c r="C33" s="36" t="s">
        <v>8</v>
      </c>
      <c r="D33" s="37">
        <v>748</v>
      </c>
      <c r="E33" s="37">
        <v>30</v>
      </c>
      <c r="F33" s="174"/>
      <c r="G33" s="174"/>
      <c r="H33" s="36">
        <v>2</v>
      </c>
      <c r="I33" s="39" t="s">
        <v>40</v>
      </c>
      <c r="J33" s="6" t="s">
        <v>52</v>
      </c>
      <c r="K33" s="40">
        <v>116</v>
      </c>
    </row>
    <row r="34" spans="1:11" ht="16.2" thickBot="1">
      <c r="A34" s="84">
        <f t="shared" si="0"/>
        <v>30</v>
      </c>
      <c r="B34" s="51" t="s">
        <v>4</v>
      </c>
      <c r="C34" s="52" t="s">
        <v>8</v>
      </c>
      <c r="D34" s="85">
        <v>749</v>
      </c>
      <c r="E34" s="85">
        <v>28</v>
      </c>
      <c r="F34" s="174"/>
      <c r="G34" s="174"/>
      <c r="H34" s="52">
        <v>2</v>
      </c>
      <c r="I34" s="86" t="s">
        <v>41</v>
      </c>
      <c r="J34" s="53" t="s">
        <v>52</v>
      </c>
      <c r="K34" s="54">
        <v>116</v>
      </c>
    </row>
    <row r="35" spans="1:11" ht="16.2" thickBot="1">
      <c r="A35" s="55">
        <f t="shared" si="0"/>
        <v>31</v>
      </c>
      <c r="B35" s="56" t="s">
        <v>4</v>
      </c>
      <c r="C35" s="57" t="s">
        <v>8</v>
      </c>
      <c r="D35" s="58">
        <v>755</v>
      </c>
      <c r="E35" s="58">
        <v>34</v>
      </c>
      <c r="F35" s="57">
        <v>1</v>
      </c>
      <c r="G35" s="57">
        <v>1</v>
      </c>
      <c r="H35" s="57">
        <v>2</v>
      </c>
      <c r="I35" s="59" t="s">
        <v>42</v>
      </c>
      <c r="J35" s="60" t="s">
        <v>52</v>
      </c>
      <c r="K35" s="61">
        <v>116</v>
      </c>
    </row>
    <row r="36" spans="1:11" ht="15.6">
      <c r="A36" s="91">
        <v>32</v>
      </c>
      <c r="B36" s="79" t="s">
        <v>5</v>
      </c>
      <c r="C36" s="77" t="s">
        <v>8</v>
      </c>
      <c r="D36" s="80">
        <v>1070</v>
      </c>
      <c r="E36" s="80">
        <v>2</v>
      </c>
      <c r="F36" s="174">
        <v>1</v>
      </c>
      <c r="G36" s="174">
        <v>2</v>
      </c>
      <c r="H36" s="77">
        <v>2</v>
      </c>
      <c r="I36" s="81">
        <v>86</v>
      </c>
      <c r="J36" s="82" t="s">
        <v>52</v>
      </c>
      <c r="K36" s="83">
        <v>116</v>
      </c>
    </row>
    <row r="37" spans="1:11" ht="16.2" thickBot="1">
      <c r="A37" s="90">
        <f t="shared" si="0"/>
        <v>33</v>
      </c>
      <c r="B37" s="51" t="s">
        <v>5</v>
      </c>
      <c r="C37" s="52" t="s">
        <v>8</v>
      </c>
      <c r="D37" s="85">
        <v>1071</v>
      </c>
      <c r="E37" s="85">
        <v>4</v>
      </c>
      <c r="F37" s="174"/>
      <c r="G37" s="174"/>
      <c r="H37" s="52">
        <v>2</v>
      </c>
      <c r="I37" s="86">
        <v>85</v>
      </c>
      <c r="J37" s="53" t="s">
        <v>52</v>
      </c>
      <c r="K37" s="54">
        <v>116</v>
      </c>
    </row>
    <row r="38" spans="1:11" ht="16.2" thickBot="1">
      <c r="A38" s="99">
        <v>34</v>
      </c>
      <c r="B38" s="56" t="s">
        <v>6</v>
      </c>
      <c r="C38" s="57" t="s">
        <v>8</v>
      </c>
      <c r="D38" s="58">
        <v>670</v>
      </c>
      <c r="E38" s="58">
        <v>15</v>
      </c>
      <c r="F38" s="57">
        <v>1</v>
      </c>
      <c r="G38" s="57">
        <v>1</v>
      </c>
      <c r="H38" s="57">
        <v>2</v>
      </c>
      <c r="I38" s="59" t="s">
        <v>43</v>
      </c>
      <c r="J38" s="60" t="s">
        <v>53</v>
      </c>
      <c r="K38" s="61">
        <v>1178</v>
      </c>
    </row>
    <row r="39" spans="1:11" ht="15.6">
      <c r="A39" s="91">
        <f t="shared" si="0"/>
        <v>35</v>
      </c>
      <c r="B39" s="79" t="s">
        <v>7</v>
      </c>
      <c r="C39" s="77" t="s">
        <v>8</v>
      </c>
      <c r="D39" s="80">
        <v>764</v>
      </c>
      <c r="E39" s="80">
        <v>22</v>
      </c>
      <c r="F39" s="174">
        <v>1</v>
      </c>
      <c r="G39" s="174">
        <v>4</v>
      </c>
      <c r="H39" s="77">
        <v>2</v>
      </c>
      <c r="I39" s="81" t="s">
        <v>44</v>
      </c>
      <c r="J39" s="82" t="s">
        <v>53</v>
      </c>
      <c r="K39" s="83">
        <v>1178</v>
      </c>
    </row>
    <row r="40" spans="1:11" ht="15.6">
      <c r="A40" s="62">
        <f t="shared" si="0"/>
        <v>36</v>
      </c>
      <c r="B40" s="35" t="s">
        <v>7</v>
      </c>
      <c r="C40" s="36" t="s">
        <v>8</v>
      </c>
      <c r="D40" s="37">
        <v>765</v>
      </c>
      <c r="E40" s="37">
        <v>20</v>
      </c>
      <c r="F40" s="174"/>
      <c r="G40" s="174"/>
      <c r="H40" s="36">
        <v>2</v>
      </c>
      <c r="I40" s="39" t="s">
        <v>45</v>
      </c>
      <c r="J40" s="6" t="s">
        <v>53</v>
      </c>
      <c r="K40" s="40">
        <v>1178</v>
      </c>
    </row>
    <row r="41" spans="1:11" ht="15.6">
      <c r="A41" s="62">
        <f t="shared" si="0"/>
        <v>37</v>
      </c>
      <c r="B41" s="35" t="s">
        <v>7</v>
      </c>
      <c r="C41" s="36" t="s">
        <v>8</v>
      </c>
      <c r="D41" s="37">
        <v>766</v>
      </c>
      <c r="E41" s="37">
        <v>18</v>
      </c>
      <c r="F41" s="174"/>
      <c r="G41" s="174"/>
      <c r="H41" s="36">
        <v>2</v>
      </c>
      <c r="I41" s="39" t="s">
        <v>46</v>
      </c>
      <c r="J41" s="6" t="s">
        <v>53</v>
      </c>
      <c r="K41" s="40">
        <v>1178</v>
      </c>
    </row>
    <row r="42" spans="1:11" ht="16.2" thickBot="1">
      <c r="A42" s="90">
        <f t="shared" si="0"/>
        <v>38</v>
      </c>
      <c r="B42" s="51" t="s">
        <v>7</v>
      </c>
      <c r="C42" s="52" t="s">
        <v>8</v>
      </c>
      <c r="D42" s="85">
        <v>767</v>
      </c>
      <c r="E42" s="85">
        <v>16</v>
      </c>
      <c r="F42" s="174"/>
      <c r="G42" s="174"/>
      <c r="H42" s="52">
        <v>2</v>
      </c>
      <c r="I42" s="86" t="s">
        <v>47</v>
      </c>
      <c r="J42" s="53" t="s">
        <v>53</v>
      </c>
      <c r="K42" s="54">
        <v>1178</v>
      </c>
    </row>
    <row r="43" spans="1:11" ht="15.6">
      <c r="A43" s="97">
        <v>39</v>
      </c>
      <c r="B43" s="8" t="s">
        <v>6</v>
      </c>
      <c r="C43" s="9" t="s">
        <v>8</v>
      </c>
      <c r="D43" s="10">
        <v>753</v>
      </c>
      <c r="E43" s="10">
        <v>17</v>
      </c>
      <c r="F43" s="171">
        <v>1</v>
      </c>
      <c r="G43" s="171">
        <v>4</v>
      </c>
      <c r="H43" s="9">
        <v>2</v>
      </c>
      <c r="I43" s="11" t="s">
        <v>48</v>
      </c>
      <c r="J43" s="12" t="s">
        <v>53</v>
      </c>
      <c r="K43" s="13">
        <v>1178</v>
      </c>
    </row>
    <row r="44" spans="1:11" ht="15.6">
      <c r="A44" s="62">
        <f t="shared" si="0"/>
        <v>40</v>
      </c>
      <c r="B44" s="15" t="s">
        <v>6</v>
      </c>
      <c r="C44" s="16" t="s">
        <v>8</v>
      </c>
      <c r="D44" s="17">
        <v>754</v>
      </c>
      <c r="E44" s="17">
        <v>19</v>
      </c>
      <c r="F44" s="172"/>
      <c r="G44" s="172"/>
      <c r="H44" s="16">
        <v>2</v>
      </c>
      <c r="I44" s="18" t="s">
        <v>49</v>
      </c>
      <c r="J44" s="19" t="s">
        <v>53</v>
      </c>
      <c r="K44" s="20">
        <v>1178</v>
      </c>
    </row>
    <row r="45" spans="1:11" ht="15.6">
      <c r="A45" s="62">
        <f t="shared" si="0"/>
        <v>41</v>
      </c>
      <c r="B45" s="15" t="s">
        <v>6</v>
      </c>
      <c r="C45" s="16" t="s">
        <v>8</v>
      </c>
      <c r="D45" s="17">
        <v>755</v>
      </c>
      <c r="E45" s="17">
        <v>21</v>
      </c>
      <c r="F45" s="172"/>
      <c r="G45" s="172"/>
      <c r="H45" s="16">
        <v>2</v>
      </c>
      <c r="I45" s="18" t="s">
        <v>50</v>
      </c>
      <c r="J45" s="19" t="s">
        <v>53</v>
      </c>
      <c r="K45" s="20">
        <v>1178</v>
      </c>
    </row>
    <row r="46" spans="1:11" ht="16.2" thickBot="1">
      <c r="A46" s="98">
        <f t="shared" si="0"/>
        <v>42</v>
      </c>
      <c r="B46" s="22" t="s">
        <v>6</v>
      </c>
      <c r="C46" s="23" t="s">
        <v>8</v>
      </c>
      <c r="D46" s="24">
        <v>756</v>
      </c>
      <c r="E46" s="24">
        <v>23</v>
      </c>
      <c r="F46" s="173"/>
      <c r="G46" s="173"/>
      <c r="H46" s="23">
        <v>2</v>
      </c>
      <c r="I46" s="25" t="s">
        <v>51</v>
      </c>
      <c r="J46" s="26" t="s">
        <v>53</v>
      </c>
      <c r="K46" s="27">
        <v>1178</v>
      </c>
    </row>
    <row r="47" spans="1:11" ht="16.2" thickBot="1">
      <c r="A47" s="91">
        <v>43</v>
      </c>
      <c r="B47" s="92" t="s">
        <v>61</v>
      </c>
      <c r="C47" s="44" t="s">
        <v>62</v>
      </c>
      <c r="D47" s="93">
        <v>530</v>
      </c>
      <c r="E47" s="93">
        <v>20</v>
      </c>
      <c r="F47" s="44">
        <v>1</v>
      </c>
      <c r="G47" s="44">
        <v>1</v>
      </c>
      <c r="H47" s="44">
        <v>2</v>
      </c>
      <c r="I47" s="94" t="s">
        <v>63</v>
      </c>
      <c r="J47" s="95" t="s">
        <v>53</v>
      </c>
      <c r="K47" s="96">
        <v>1178</v>
      </c>
    </row>
    <row r="48" spans="1:11" ht="16.2" thickBot="1">
      <c r="A48" s="168" t="s">
        <v>9</v>
      </c>
      <c r="B48" s="169"/>
      <c r="C48" s="169"/>
      <c r="D48" s="169"/>
      <c r="E48" s="170"/>
      <c r="F48" s="69">
        <f>SUM(F5:F47)</f>
        <v>14</v>
      </c>
      <c r="G48" s="70">
        <f>SUM(G5:G47)</f>
        <v>43</v>
      </c>
      <c r="H48" s="76"/>
      <c r="I48" s="71"/>
      <c r="J48" s="72"/>
      <c r="K48" s="73"/>
    </row>
  </sheetData>
  <mergeCells count="26">
    <mergeCell ref="F8:F11"/>
    <mergeCell ref="G8:G11"/>
    <mergeCell ref="A1:G1"/>
    <mergeCell ref="F5:F7"/>
    <mergeCell ref="G5:G7"/>
    <mergeCell ref="A2:K2"/>
    <mergeCell ref="A3:K3"/>
    <mergeCell ref="F12:F14"/>
    <mergeCell ref="G12:G14"/>
    <mergeCell ref="F15:F18"/>
    <mergeCell ref="G15:G18"/>
    <mergeCell ref="F19:F22"/>
    <mergeCell ref="G19:G22"/>
    <mergeCell ref="F36:F37"/>
    <mergeCell ref="G36:G37"/>
    <mergeCell ref="F23:F27"/>
    <mergeCell ref="G23:G27"/>
    <mergeCell ref="F28:F31"/>
    <mergeCell ref="G28:G31"/>
    <mergeCell ref="F32:F34"/>
    <mergeCell ref="G32:G34"/>
    <mergeCell ref="A48:E48"/>
    <mergeCell ref="F43:F46"/>
    <mergeCell ref="G43:G46"/>
    <mergeCell ref="F39:F42"/>
    <mergeCell ref="G39:G42"/>
  </mergeCells>
  <printOptions/>
  <pageMargins left="0.25" right="0.25" top="0.75" bottom="0.75" header="0.3" footer="0.3"/>
  <pageSetup fitToWidth="0" fitToHeight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B905-3C8B-4E5F-BF1C-2004EF540C65}">
  <sheetPr>
    <pageSetUpPr fitToPage="1"/>
  </sheetPr>
  <dimension ref="A1:L47"/>
  <sheetViews>
    <sheetView zoomScale="90" zoomScaleNormal="90" workbookViewId="0" topLeftCell="A1">
      <selection activeCell="A1" sqref="A1:L1"/>
    </sheetView>
  </sheetViews>
  <sheetFormatPr defaultColWidth="9.140625" defaultRowHeight="15"/>
  <cols>
    <col min="1" max="1" width="3.7109375" style="1" customWidth="1"/>
    <col min="2" max="2" width="21.57421875" style="0" customWidth="1"/>
    <col min="3" max="3" width="14.7109375" style="0" customWidth="1"/>
    <col min="4" max="4" width="5.7109375" style="0" customWidth="1"/>
    <col min="5" max="5" width="4.7109375" style="0" customWidth="1"/>
    <col min="6" max="6" width="6.28125" style="0" customWidth="1"/>
    <col min="7" max="7" width="8.421875" style="0" customWidth="1"/>
    <col min="8" max="9" width="7.7109375" style="0" customWidth="1"/>
    <col min="10" max="10" width="11.7109375" style="0" customWidth="1"/>
    <col min="11" max="11" width="12.28125" style="0" customWidth="1"/>
    <col min="12" max="12" width="6.8515625" style="0" customWidth="1"/>
  </cols>
  <sheetData>
    <row r="1" spans="1:12" ht="27.6" customHeight="1" thickBot="1">
      <c r="A1" s="190" t="s">
        <v>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8.6" thickBot="1">
      <c r="A2" s="187" t="s">
        <v>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47.4" thickBot="1">
      <c r="A3" s="74" t="s">
        <v>0</v>
      </c>
      <c r="B3" s="75" t="s">
        <v>17</v>
      </c>
      <c r="C3" s="74" t="s">
        <v>18</v>
      </c>
      <c r="D3" s="74" t="s">
        <v>10</v>
      </c>
      <c r="E3" s="74" t="s">
        <v>11</v>
      </c>
      <c r="F3" s="74" t="s">
        <v>12</v>
      </c>
      <c r="G3" s="74" t="s">
        <v>13</v>
      </c>
      <c r="H3" s="74" t="s">
        <v>73</v>
      </c>
      <c r="I3" s="100" t="s">
        <v>64</v>
      </c>
      <c r="J3" s="74" t="s">
        <v>14</v>
      </c>
      <c r="K3" s="119" t="s">
        <v>15</v>
      </c>
      <c r="L3" s="74" t="s">
        <v>16</v>
      </c>
    </row>
    <row r="4" spans="1:12" ht="15" customHeight="1">
      <c r="A4" s="7">
        <v>1</v>
      </c>
      <c r="B4" s="8" t="s">
        <v>1</v>
      </c>
      <c r="C4" s="9" t="s">
        <v>8</v>
      </c>
      <c r="D4" s="10">
        <v>684</v>
      </c>
      <c r="E4" s="10">
        <v>9</v>
      </c>
      <c r="F4" s="171">
        <v>1</v>
      </c>
      <c r="G4" s="171">
        <v>3</v>
      </c>
      <c r="H4" s="9">
        <v>1</v>
      </c>
      <c r="I4" s="101">
        <v>17</v>
      </c>
      <c r="J4" s="11" t="s">
        <v>19</v>
      </c>
      <c r="K4" s="12" t="s">
        <v>52</v>
      </c>
      <c r="L4" s="13">
        <v>116</v>
      </c>
    </row>
    <row r="5" spans="1:12" ht="15" customHeight="1">
      <c r="A5" s="14">
        <f>SUM(A4,1)</f>
        <v>2</v>
      </c>
      <c r="B5" s="15" t="s">
        <v>1</v>
      </c>
      <c r="C5" s="16" t="s">
        <v>8</v>
      </c>
      <c r="D5" s="17">
        <v>685</v>
      </c>
      <c r="E5" s="17">
        <v>10</v>
      </c>
      <c r="F5" s="172"/>
      <c r="G5" s="172"/>
      <c r="H5" s="16">
        <v>1</v>
      </c>
      <c r="I5" s="102">
        <v>11</v>
      </c>
      <c r="J5" s="18" t="s">
        <v>20</v>
      </c>
      <c r="K5" s="19" t="s">
        <v>52</v>
      </c>
      <c r="L5" s="20">
        <v>116</v>
      </c>
    </row>
    <row r="6" spans="1:12" ht="15" customHeight="1" thickBot="1">
      <c r="A6" s="21">
        <f aca="true" t="shared" si="0" ref="A6:A45">SUM(A5,1)</f>
        <v>3</v>
      </c>
      <c r="B6" s="22" t="s">
        <v>1</v>
      </c>
      <c r="C6" s="23" t="s">
        <v>8</v>
      </c>
      <c r="D6" s="24">
        <v>686</v>
      </c>
      <c r="E6" s="24">
        <v>11</v>
      </c>
      <c r="F6" s="173"/>
      <c r="G6" s="173"/>
      <c r="H6" s="103">
        <v>1</v>
      </c>
      <c r="I6" s="104">
        <v>16</v>
      </c>
      <c r="J6" s="25" t="s">
        <v>21</v>
      </c>
      <c r="K6" s="26" t="s">
        <v>52</v>
      </c>
      <c r="L6" s="27">
        <v>116</v>
      </c>
    </row>
    <row r="7" spans="1:12" ht="15.75" customHeight="1">
      <c r="A7" s="7">
        <f t="shared" si="0"/>
        <v>4</v>
      </c>
      <c r="B7" s="28" t="s">
        <v>1</v>
      </c>
      <c r="C7" s="29" t="s">
        <v>8</v>
      </c>
      <c r="D7" s="30">
        <v>692</v>
      </c>
      <c r="E7" s="30">
        <v>5</v>
      </c>
      <c r="F7" s="192">
        <v>1</v>
      </c>
      <c r="G7" s="192">
        <v>4</v>
      </c>
      <c r="H7" s="29">
        <v>1</v>
      </c>
      <c r="I7" s="105">
        <v>13</v>
      </c>
      <c r="J7" s="32" t="s">
        <v>22</v>
      </c>
      <c r="K7" s="33" t="s">
        <v>52</v>
      </c>
      <c r="L7" s="34">
        <v>116</v>
      </c>
    </row>
    <row r="8" spans="1:12" ht="15.6">
      <c r="A8" s="14">
        <f t="shared" si="0"/>
        <v>5</v>
      </c>
      <c r="B8" s="35" t="s">
        <v>1</v>
      </c>
      <c r="C8" s="36" t="s">
        <v>8</v>
      </c>
      <c r="D8" s="37">
        <v>693</v>
      </c>
      <c r="E8" s="37">
        <v>6</v>
      </c>
      <c r="F8" s="174"/>
      <c r="G8" s="174"/>
      <c r="H8" s="36">
        <v>1</v>
      </c>
      <c r="I8" s="106">
        <v>14</v>
      </c>
      <c r="J8" s="39" t="s">
        <v>23</v>
      </c>
      <c r="K8" s="6" t="s">
        <v>52</v>
      </c>
      <c r="L8" s="40">
        <v>116</v>
      </c>
    </row>
    <row r="9" spans="1:12" ht="15.6">
      <c r="A9" s="14">
        <f t="shared" si="0"/>
        <v>6</v>
      </c>
      <c r="B9" s="35" t="s">
        <v>1</v>
      </c>
      <c r="C9" s="36" t="s">
        <v>8</v>
      </c>
      <c r="D9" s="37">
        <v>694</v>
      </c>
      <c r="E9" s="37">
        <v>7</v>
      </c>
      <c r="F9" s="174"/>
      <c r="G9" s="174"/>
      <c r="H9" s="36">
        <v>1</v>
      </c>
      <c r="I9" s="106">
        <v>14</v>
      </c>
      <c r="J9" s="39" t="s">
        <v>24</v>
      </c>
      <c r="K9" s="6" t="s">
        <v>52</v>
      </c>
      <c r="L9" s="40">
        <v>116</v>
      </c>
    </row>
    <row r="10" spans="1:12" ht="16.2" thickBot="1">
      <c r="A10" s="21">
        <f t="shared" si="0"/>
        <v>7</v>
      </c>
      <c r="B10" s="41" t="s">
        <v>1</v>
      </c>
      <c r="C10" s="42" t="s">
        <v>8</v>
      </c>
      <c r="D10" s="43">
        <v>695</v>
      </c>
      <c r="E10" s="43">
        <v>8</v>
      </c>
      <c r="F10" s="193"/>
      <c r="G10" s="193"/>
      <c r="H10" s="107">
        <v>1</v>
      </c>
      <c r="I10" s="108">
        <v>13</v>
      </c>
      <c r="J10" s="45" t="s">
        <v>25</v>
      </c>
      <c r="K10" s="46" t="s">
        <v>52</v>
      </c>
      <c r="L10" s="47">
        <v>116</v>
      </c>
    </row>
    <row r="11" spans="1:12" ht="15.6">
      <c r="A11" s="7">
        <f t="shared" si="0"/>
        <v>8</v>
      </c>
      <c r="B11" s="8" t="s">
        <v>2</v>
      </c>
      <c r="C11" s="9" t="s">
        <v>8</v>
      </c>
      <c r="D11" s="10">
        <v>740</v>
      </c>
      <c r="E11" s="10">
        <v>74</v>
      </c>
      <c r="F11" s="171">
        <v>1</v>
      </c>
      <c r="G11" s="171">
        <v>3</v>
      </c>
      <c r="H11" s="9">
        <v>1</v>
      </c>
      <c r="I11" s="101">
        <v>8</v>
      </c>
      <c r="J11" s="11" t="s">
        <v>26</v>
      </c>
      <c r="K11" s="12" t="s">
        <v>52</v>
      </c>
      <c r="L11" s="13">
        <v>116</v>
      </c>
    </row>
    <row r="12" spans="1:12" ht="15.6">
      <c r="A12" s="14">
        <f t="shared" si="0"/>
        <v>9</v>
      </c>
      <c r="B12" s="15" t="s">
        <v>2</v>
      </c>
      <c r="C12" s="16" t="s">
        <v>8</v>
      </c>
      <c r="D12" s="17">
        <v>741</v>
      </c>
      <c r="E12" s="17">
        <v>72</v>
      </c>
      <c r="F12" s="172"/>
      <c r="G12" s="172"/>
      <c r="H12" s="109">
        <v>1</v>
      </c>
      <c r="I12" s="102">
        <v>11</v>
      </c>
      <c r="J12" s="18" t="s">
        <v>27</v>
      </c>
      <c r="K12" s="19" t="s">
        <v>52</v>
      </c>
      <c r="L12" s="20">
        <v>116</v>
      </c>
    </row>
    <row r="13" spans="1:12" ht="16.2" thickBot="1">
      <c r="A13" s="21">
        <f t="shared" si="0"/>
        <v>10</v>
      </c>
      <c r="B13" s="22" t="s">
        <v>2</v>
      </c>
      <c r="C13" s="23" t="s">
        <v>8</v>
      </c>
      <c r="D13" s="24">
        <v>742</v>
      </c>
      <c r="E13" s="24">
        <v>70</v>
      </c>
      <c r="F13" s="173"/>
      <c r="G13" s="173"/>
      <c r="H13" s="103">
        <v>1</v>
      </c>
      <c r="I13" s="104">
        <v>8</v>
      </c>
      <c r="J13" s="25" t="s">
        <v>28</v>
      </c>
      <c r="K13" s="26" t="s">
        <v>52</v>
      </c>
      <c r="L13" s="27">
        <v>116</v>
      </c>
    </row>
    <row r="14" spans="1:12" ht="15.6">
      <c r="A14" s="7">
        <f t="shared" si="0"/>
        <v>11</v>
      </c>
      <c r="B14" s="48" t="s">
        <v>2</v>
      </c>
      <c r="C14" s="31" t="s">
        <v>8</v>
      </c>
      <c r="D14" s="30">
        <v>756</v>
      </c>
      <c r="E14" s="30">
        <v>66</v>
      </c>
      <c r="F14" s="175">
        <v>1</v>
      </c>
      <c r="G14" s="175">
        <v>4</v>
      </c>
      <c r="H14" s="29">
        <v>1</v>
      </c>
      <c r="I14" s="110">
        <v>11</v>
      </c>
      <c r="J14" s="32" t="s">
        <v>54</v>
      </c>
      <c r="K14" s="49" t="s">
        <v>52</v>
      </c>
      <c r="L14" s="50">
        <v>85</v>
      </c>
    </row>
    <row r="15" spans="1:12" ht="15.6">
      <c r="A15" s="14">
        <f t="shared" si="0"/>
        <v>12</v>
      </c>
      <c r="B15" s="51" t="s">
        <v>2</v>
      </c>
      <c r="C15" s="52" t="s">
        <v>8</v>
      </c>
      <c r="D15" s="37">
        <v>757</v>
      </c>
      <c r="E15" s="37">
        <v>64</v>
      </c>
      <c r="F15" s="176"/>
      <c r="G15" s="176"/>
      <c r="H15" s="36">
        <v>1</v>
      </c>
      <c r="I15" s="111">
        <v>8</v>
      </c>
      <c r="J15" s="39" t="s">
        <v>55</v>
      </c>
      <c r="K15" s="53" t="s">
        <v>52</v>
      </c>
      <c r="L15" s="54">
        <v>85</v>
      </c>
    </row>
    <row r="16" spans="1:12" ht="15.6">
      <c r="A16" s="14">
        <f t="shared" si="0"/>
        <v>13</v>
      </c>
      <c r="B16" s="51" t="s">
        <v>2</v>
      </c>
      <c r="C16" s="52" t="s">
        <v>8</v>
      </c>
      <c r="D16" s="37">
        <v>758</v>
      </c>
      <c r="E16" s="37">
        <v>62</v>
      </c>
      <c r="F16" s="176"/>
      <c r="G16" s="176"/>
      <c r="H16" s="36">
        <v>1</v>
      </c>
      <c r="I16" s="111">
        <v>11</v>
      </c>
      <c r="J16" s="39" t="s">
        <v>56</v>
      </c>
      <c r="K16" s="53" t="s">
        <v>52</v>
      </c>
      <c r="L16" s="54">
        <v>85</v>
      </c>
    </row>
    <row r="17" spans="1:12" ht="16.2" thickBot="1">
      <c r="A17" s="21">
        <f t="shared" si="0"/>
        <v>14</v>
      </c>
      <c r="B17" s="41" t="s">
        <v>2</v>
      </c>
      <c r="C17" s="42" t="s">
        <v>8</v>
      </c>
      <c r="D17" s="43">
        <v>759</v>
      </c>
      <c r="E17" s="43">
        <v>60</v>
      </c>
      <c r="F17" s="179"/>
      <c r="G17" s="179"/>
      <c r="H17" s="42">
        <v>1</v>
      </c>
      <c r="I17" s="112">
        <v>11</v>
      </c>
      <c r="J17" s="45" t="s">
        <v>57</v>
      </c>
      <c r="K17" s="46" t="s">
        <v>52</v>
      </c>
      <c r="L17" s="47">
        <v>85</v>
      </c>
    </row>
    <row r="18" spans="1:12" ht="15.6">
      <c r="A18" s="7">
        <f t="shared" si="0"/>
        <v>15</v>
      </c>
      <c r="B18" s="8" t="s">
        <v>3</v>
      </c>
      <c r="C18" s="9" t="s">
        <v>8</v>
      </c>
      <c r="D18" s="10">
        <v>743</v>
      </c>
      <c r="E18" s="10">
        <v>9</v>
      </c>
      <c r="F18" s="180">
        <v>1</v>
      </c>
      <c r="G18" s="180">
        <v>4</v>
      </c>
      <c r="H18" s="9">
        <v>1</v>
      </c>
      <c r="I18" s="113">
        <v>11</v>
      </c>
      <c r="J18" s="11" t="s">
        <v>29</v>
      </c>
      <c r="K18" s="12" t="s">
        <v>52</v>
      </c>
      <c r="L18" s="13">
        <v>116</v>
      </c>
    </row>
    <row r="19" spans="1:12" ht="15.6">
      <c r="A19" s="14">
        <f t="shared" si="0"/>
        <v>16</v>
      </c>
      <c r="B19" s="15" t="s">
        <v>3</v>
      </c>
      <c r="C19" s="16" t="s">
        <v>8</v>
      </c>
      <c r="D19" s="17">
        <v>744</v>
      </c>
      <c r="E19" s="17">
        <v>11</v>
      </c>
      <c r="F19" s="181"/>
      <c r="G19" s="181"/>
      <c r="H19" s="114">
        <v>1</v>
      </c>
      <c r="I19" s="102">
        <v>11</v>
      </c>
      <c r="J19" s="18" t="s">
        <v>30</v>
      </c>
      <c r="K19" s="19" t="s">
        <v>52</v>
      </c>
      <c r="L19" s="20">
        <v>116</v>
      </c>
    </row>
    <row r="20" spans="1:12" ht="15.6">
      <c r="A20" s="14">
        <f t="shared" si="0"/>
        <v>17</v>
      </c>
      <c r="B20" s="15" t="s">
        <v>3</v>
      </c>
      <c r="C20" s="16" t="s">
        <v>8</v>
      </c>
      <c r="D20" s="17">
        <v>745</v>
      </c>
      <c r="E20" s="17">
        <v>13</v>
      </c>
      <c r="F20" s="181"/>
      <c r="G20" s="181"/>
      <c r="H20" s="114">
        <v>1</v>
      </c>
      <c r="I20" s="102">
        <v>14</v>
      </c>
      <c r="J20" s="18" t="s">
        <v>31</v>
      </c>
      <c r="K20" s="19" t="s">
        <v>52</v>
      </c>
      <c r="L20" s="20">
        <v>116</v>
      </c>
    </row>
    <row r="21" spans="1:12" ht="16.2" thickBot="1">
      <c r="A21" s="21">
        <f t="shared" si="0"/>
        <v>18</v>
      </c>
      <c r="B21" s="22" t="s">
        <v>3</v>
      </c>
      <c r="C21" s="23" t="s">
        <v>8</v>
      </c>
      <c r="D21" s="24">
        <v>746</v>
      </c>
      <c r="E21" s="24">
        <v>15</v>
      </c>
      <c r="F21" s="182"/>
      <c r="G21" s="182"/>
      <c r="H21" s="115">
        <v>1</v>
      </c>
      <c r="I21" s="104">
        <v>10</v>
      </c>
      <c r="J21" s="25" t="s">
        <v>32</v>
      </c>
      <c r="K21" s="26" t="s">
        <v>52</v>
      </c>
      <c r="L21" s="27">
        <v>116</v>
      </c>
    </row>
    <row r="22" spans="1:12" ht="15.6">
      <c r="A22" s="7">
        <f t="shared" si="0"/>
        <v>19</v>
      </c>
      <c r="B22" s="28" t="s">
        <v>2</v>
      </c>
      <c r="C22" s="29" t="s">
        <v>8</v>
      </c>
      <c r="D22" s="30">
        <v>750</v>
      </c>
      <c r="E22" s="30">
        <v>68</v>
      </c>
      <c r="F22" s="175">
        <v>1</v>
      </c>
      <c r="G22" s="175">
        <v>5</v>
      </c>
      <c r="H22" s="29">
        <v>1</v>
      </c>
      <c r="I22" s="110">
        <v>11</v>
      </c>
      <c r="J22" s="32" t="s">
        <v>58</v>
      </c>
      <c r="K22" s="33" t="s">
        <v>52</v>
      </c>
      <c r="L22" s="34">
        <v>85</v>
      </c>
    </row>
    <row r="23" spans="1:12" ht="15.6">
      <c r="A23" s="14">
        <f t="shared" si="0"/>
        <v>20</v>
      </c>
      <c r="B23" s="35" t="s">
        <v>3</v>
      </c>
      <c r="C23" s="36" t="s">
        <v>8</v>
      </c>
      <c r="D23" s="37">
        <v>751</v>
      </c>
      <c r="E23" s="37">
        <v>16</v>
      </c>
      <c r="F23" s="176"/>
      <c r="G23" s="176"/>
      <c r="H23" s="36">
        <v>1</v>
      </c>
      <c r="I23" s="111">
        <v>11</v>
      </c>
      <c r="J23" s="39" t="s">
        <v>59</v>
      </c>
      <c r="K23" s="6" t="s">
        <v>52</v>
      </c>
      <c r="L23" s="40">
        <v>85</v>
      </c>
    </row>
    <row r="24" spans="1:12" ht="15.6">
      <c r="A24" s="14">
        <f t="shared" si="0"/>
        <v>21</v>
      </c>
      <c r="B24" s="35" t="s">
        <v>3</v>
      </c>
      <c r="C24" s="36" t="s">
        <v>8</v>
      </c>
      <c r="D24" s="37">
        <v>752</v>
      </c>
      <c r="E24" s="37">
        <v>18</v>
      </c>
      <c r="F24" s="176"/>
      <c r="G24" s="176"/>
      <c r="H24" s="36">
        <v>1</v>
      </c>
      <c r="I24" s="111">
        <v>11</v>
      </c>
      <c r="J24" s="39" t="s">
        <v>60</v>
      </c>
      <c r="K24" s="6" t="s">
        <v>52</v>
      </c>
      <c r="L24" s="40">
        <v>85</v>
      </c>
    </row>
    <row r="25" spans="1:12" ht="15.6">
      <c r="A25" s="14">
        <f t="shared" si="0"/>
        <v>22</v>
      </c>
      <c r="B25" s="35" t="s">
        <v>3</v>
      </c>
      <c r="C25" s="36" t="s">
        <v>8</v>
      </c>
      <c r="D25" s="37">
        <v>753</v>
      </c>
      <c r="E25" s="37">
        <v>20</v>
      </c>
      <c r="F25" s="176"/>
      <c r="G25" s="176"/>
      <c r="H25" s="36">
        <v>1</v>
      </c>
      <c r="I25" s="111">
        <v>14</v>
      </c>
      <c r="J25" s="39" t="s">
        <v>33</v>
      </c>
      <c r="K25" s="6" t="s">
        <v>52</v>
      </c>
      <c r="L25" s="40">
        <v>116</v>
      </c>
    </row>
    <row r="26" spans="1:12" ht="16.2" thickBot="1">
      <c r="A26" s="21">
        <f t="shared" si="0"/>
        <v>23</v>
      </c>
      <c r="B26" s="41" t="s">
        <v>3</v>
      </c>
      <c r="C26" s="42" t="s">
        <v>8</v>
      </c>
      <c r="D26" s="43">
        <v>754</v>
      </c>
      <c r="E26" s="43">
        <v>22</v>
      </c>
      <c r="F26" s="179"/>
      <c r="G26" s="179"/>
      <c r="H26" s="42">
        <v>1</v>
      </c>
      <c r="I26" s="112">
        <v>14</v>
      </c>
      <c r="J26" s="45" t="s">
        <v>34</v>
      </c>
      <c r="K26" s="46" t="s">
        <v>52</v>
      </c>
      <c r="L26" s="47">
        <v>116</v>
      </c>
    </row>
    <row r="27" spans="1:12" ht="15.6">
      <c r="A27" s="7">
        <f t="shared" si="0"/>
        <v>24</v>
      </c>
      <c r="B27" s="8" t="s">
        <v>4</v>
      </c>
      <c r="C27" s="9" t="s">
        <v>8</v>
      </c>
      <c r="D27" s="10">
        <v>736</v>
      </c>
      <c r="E27" s="10">
        <v>26</v>
      </c>
      <c r="F27" s="171">
        <v>1</v>
      </c>
      <c r="G27" s="171">
        <v>4</v>
      </c>
      <c r="H27" s="9">
        <v>1</v>
      </c>
      <c r="I27" s="101">
        <v>14</v>
      </c>
      <c r="J27" s="11" t="s">
        <v>35</v>
      </c>
      <c r="K27" s="12" t="s">
        <v>52</v>
      </c>
      <c r="L27" s="13">
        <v>116</v>
      </c>
    </row>
    <row r="28" spans="1:12" ht="15.6">
      <c r="A28" s="14">
        <f t="shared" si="0"/>
        <v>25</v>
      </c>
      <c r="B28" s="15" t="s">
        <v>4</v>
      </c>
      <c r="C28" s="16" t="s">
        <v>8</v>
      </c>
      <c r="D28" s="17">
        <v>737</v>
      </c>
      <c r="E28" s="17">
        <v>24</v>
      </c>
      <c r="F28" s="172"/>
      <c r="G28" s="172"/>
      <c r="H28" s="16">
        <v>1</v>
      </c>
      <c r="I28" s="102">
        <v>14</v>
      </c>
      <c r="J28" s="18" t="s">
        <v>36</v>
      </c>
      <c r="K28" s="19" t="s">
        <v>52</v>
      </c>
      <c r="L28" s="20">
        <v>116</v>
      </c>
    </row>
    <row r="29" spans="1:12" ht="15.6">
      <c r="A29" s="14">
        <f t="shared" si="0"/>
        <v>26</v>
      </c>
      <c r="B29" s="15" t="s">
        <v>4</v>
      </c>
      <c r="C29" s="16" t="s">
        <v>8</v>
      </c>
      <c r="D29" s="17">
        <v>738</v>
      </c>
      <c r="E29" s="17">
        <v>22</v>
      </c>
      <c r="F29" s="172"/>
      <c r="G29" s="172"/>
      <c r="H29" s="16">
        <v>1</v>
      </c>
      <c r="I29" s="102">
        <v>11</v>
      </c>
      <c r="J29" s="18" t="s">
        <v>37</v>
      </c>
      <c r="K29" s="19" t="s">
        <v>52</v>
      </c>
      <c r="L29" s="20">
        <v>116</v>
      </c>
    </row>
    <row r="30" spans="1:12" ht="16.2" thickBot="1">
      <c r="A30" s="21">
        <f t="shared" si="0"/>
        <v>27</v>
      </c>
      <c r="B30" s="22" t="s">
        <v>4</v>
      </c>
      <c r="C30" s="23" t="s">
        <v>8</v>
      </c>
      <c r="D30" s="24">
        <v>739</v>
      </c>
      <c r="E30" s="24">
        <v>20</v>
      </c>
      <c r="F30" s="173"/>
      <c r="G30" s="173"/>
      <c r="H30" s="103">
        <v>1</v>
      </c>
      <c r="I30" s="104">
        <v>11</v>
      </c>
      <c r="J30" s="25" t="s">
        <v>38</v>
      </c>
      <c r="K30" s="26" t="s">
        <v>52</v>
      </c>
      <c r="L30" s="27">
        <v>116</v>
      </c>
    </row>
    <row r="31" spans="1:12" ht="15.6">
      <c r="A31" s="7">
        <f t="shared" si="0"/>
        <v>28</v>
      </c>
      <c r="B31" s="28" t="s">
        <v>4</v>
      </c>
      <c r="C31" s="29" t="s">
        <v>8</v>
      </c>
      <c r="D31" s="30">
        <v>747</v>
      </c>
      <c r="E31" s="30">
        <v>32</v>
      </c>
      <c r="F31" s="192">
        <v>1</v>
      </c>
      <c r="G31" s="192">
        <v>3</v>
      </c>
      <c r="H31" s="29">
        <v>1</v>
      </c>
      <c r="I31" s="105">
        <v>14</v>
      </c>
      <c r="J31" s="32" t="s">
        <v>39</v>
      </c>
      <c r="K31" s="33" t="s">
        <v>52</v>
      </c>
      <c r="L31" s="34">
        <v>116</v>
      </c>
    </row>
    <row r="32" spans="1:12" ht="15.6">
      <c r="A32" s="14">
        <f t="shared" si="0"/>
        <v>29</v>
      </c>
      <c r="B32" s="35" t="s">
        <v>4</v>
      </c>
      <c r="C32" s="36" t="s">
        <v>8</v>
      </c>
      <c r="D32" s="37">
        <v>748</v>
      </c>
      <c r="E32" s="37">
        <v>30</v>
      </c>
      <c r="F32" s="174"/>
      <c r="G32" s="174"/>
      <c r="H32" s="36">
        <v>1</v>
      </c>
      <c r="I32" s="106">
        <v>10</v>
      </c>
      <c r="J32" s="39" t="s">
        <v>40</v>
      </c>
      <c r="K32" s="6" t="s">
        <v>52</v>
      </c>
      <c r="L32" s="40">
        <v>116</v>
      </c>
    </row>
    <row r="33" spans="1:12" ht="16.2" thickBot="1">
      <c r="A33" s="21">
        <f t="shared" si="0"/>
        <v>30</v>
      </c>
      <c r="B33" s="41" t="s">
        <v>4</v>
      </c>
      <c r="C33" s="42" t="s">
        <v>8</v>
      </c>
      <c r="D33" s="43">
        <v>749</v>
      </c>
      <c r="E33" s="43">
        <v>28</v>
      </c>
      <c r="F33" s="193"/>
      <c r="G33" s="193"/>
      <c r="H33" s="107">
        <v>1</v>
      </c>
      <c r="I33" s="108">
        <v>10</v>
      </c>
      <c r="J33" s="45" t="s">
        <v>41</v>
      </c>
      <c r="K33" s="46" t="s">
        <v>52</v>
      </c>
      <c r="L33" s="47">
        <v>116</v>
      </c>
    </row>
    <row r="34" spans="1:12" ht="16.2" thickBot="1">
      <c r="A34" s="55">
        <f t="shared" si="0"/>
        <v>31</v>
      </c>
      <c r="B34" s="56" t="s">
        <v>4</v>
      </c>
      <c r="C34" s="57" t="s">
        <v>8</v>
      </c>
      <c r="D34" s="58">
        <v>755</v>
      </c>
      <c r="E34" s="58">
        <v>34</v>
      </c>
      <c r="F34" s="57">
        <v>1</v>
      </c>
      <c r="G34" s="57">
        <v>1</v>
      </c>
      <c r="H34" s="116">
        <v>1</v>
      </c>
      <c r="I34" s="117">
        <v>9</v>
      </c>
      <c r="J34" s="59" t="s">
        <v>42</v>
      </c>
      <c r="K34" s="60" t="s">
        <v>52</v>
      </c>
      <c r="L34" s="61">
        <v>116</v>
      </c>
    </row>
    <row r="35" spans="1:12" ht="15.6">
      <c r="A35" s="62">
        <v>32</v>
      </c>
      <c r="B35" s="28" t="s">
        <v>5</v>
      </c>
      <c r="C35" s="29" t="s">
        <v>8</v>
      </c>
      <c r="D35" s="30">
        <v>1070</v>
      </c>
      <c r="E35" s="30">
        <v>2</v>
      </c>
      <c r="F35" s="192">
        <v>1</v>
      </c>
      <c r="G35" s="192">
        <v>2</v>
      </c>
      <c r="H35" s="29">
        <v>2</v>
      </c>
      <c r="I35" s="105">
        <v>27</v>
      </c>
      <c r="J35" s="32">
        <v>86</v>
      </c>
      <c r="K35" s="33" t="s">
        <v>52</v>
      </c>
      <c r="L35" s="34">
        <v>116</v>
      </c>
    </row>
    <row r="36" spans="1:12" ht="16.2" thickBot="1">
      <c r="A36" s="62">
        <f t="shared" si="0"/>
        <v>33</v>
      </c>
      <c r="B36" s="41" t="s">
        <v>5</v>
      </c>
      <c r="C36" s="42" t="s">
        <v>8</v>
      </c>
      <c r="D36" s="43">
        <v>1071</v>
      </c>
      <c r="E36" s="43">
        <v>4</v>
      </c>
      <c r="F36" s="193"/>
      <c r="G36" s="193"/>
      <c r="H36" s="107">
        <v>2</v>
      </c>
      <c r="I36" s="108">
        <v>32</v>
      </c>
      <c r="J36" s="45">
        <v>85</v>
      </c>
      <c r="K36" s="46" t="s">
        <v>52</v>
      </c>
      <c r="L36" s="47">
        <v>116</v>
      </c>
    </row>
    <row r="37" spans="1:12" ht="16.2" thickBot="1">
      <c r="A37" s="62">
        <v>34</v>
      </c>
      <c r="B37" s="56" t="s">
        <v>6</v>
      </c>
      <c r="C37" s="57" t="s">
        <v>8</v>
      </c>
      <c r="D37" s="58">
        <v>670</v>
      </c>
      <c r="E37" s="58">
        <v>15</v>
      </c>
      <c r="F37" s="57">
        <v>1</v>
      </c>
      <c r="G37" s="57">
        <v>1</v>
      </c>
      <c r="H37" s="116">
        <v>2</v>
      </c>
      <c r="I37" s="117">
        <v>56</v>
      </c>
      <c r="J37" s="59" t="s">
        <v>43</v>
      </c>
      <c r="K37" s="60" t="s">
        <v>53</v>
      </c>
      <c r="L37" s="61">
        <v>1178</v>
      </c>
    </row>
    <row r="38" spans="1:12" ht="15.6">
      <c r="A38" s="62">
        <f t="shared" si="0"/>
        <v>35</v>
      </c>
      <c r="B38" s="28" t="s">
        <v>7</v>
      </c>
      <c r="C38" s="29" t="s">
        <v>8</v>
      </c>
      <c r="D38" s="30">
        <v>764</v>
      </c>
      <c r="E38" s="30">
        <v>22</v>
      </c>
      <c r="F38" s="192">
        <v>1</v>
      </c>
      <c r="G38" s="192">
        <v>4</v>
      </c>
      <c r="H38" s="29">
        <v>2</v>
      </c>
      <c r="I38" s="105">
        <v>23</v>
      </c>
      <c r="J38" s="32" t="s">
        <v>44</v>
      </c>
      <c r="K38" s="33" t="s">
        <v>53</v>
      </c>
      <c r="L38" s="34">
        <v>1178</v>
      </c>
    </row>
    <row r="39" spans="1:12" ht="15.6">
      <c r="A39" s="62">
        <f t="shared" si="0"/>
        <v>36</v>
      </c>
      <c r="B39" s="35" t="s">
        <v>7</v>
      </c>
      <c r="C39" s="36" t="s">
        <v>8</v>
      </c>
      <c r="D39" s="37">
        <v>765</v>
      </c>
      <c r="E39" s="37">
        <v>20</v>
      </c>
      <c r="F39" s="174"/>
      <c r="G39" s="174"/>
      <c r="H39" s="36">
        <v>2</v>
      </c>
      <c r="I39" s="106">
        <v>23</v>
      </c>
      <c r="J39" s="39" t="s">
        <v>45</v>
      </c>
      <c r="K39" s="6" t="s">
        <v>53</v>
      </c>
      <c r="L39" s="40">
        <v>1178</v>
      </c>
    </row>
    <row r="40" spans="1:12" ht="15.6">
      <c r="A40" s="62">
        <f t="shared" si="0"/>
        <v>37</v>
      </c>
      <c r="B40" s="35" t="s">
        <v>7</v>
      </c>
      <c r="C40" s="36" t="s">
        <v>8</v>
      </c>
      <c r="D40" s="37">
        <v>766</v>
      </c>
      <c r="E40" s="37">
        <v>18</v>
      </c>
      <c r="F40" s="174"/>
      <c r="G40" s="174"/>
      <c r="H40" s="36">
        <v>2</v>
      </c>
      <c r="I40" s="106">
        <v>27</v>
      </c>
      <c r="J40" s="39" t="s">
        <v>46</v>
      </c>
      <c r="K40" s="6" t="s">
        <v>53</v>
      </c>
      <c r="L40" s="40">
        <v>1178</v>
      </c>
    </row>
    <row r="41" spans="1:12" ht="16.2" thickBot="1">
      <c r="A41" s="62">
        <f t="shared" si="0"/>
        <v>38</v>
      </c>
      <c r="B41" s="41" t="s">
        <v>7</v>
      </c>
      <c r="C41" s="42" t="s">
        <v>8</v>
      </c>
      <c r="D41" s="43">
        <v>767</v>
      </c>
      <c r="E41" s="43">
        <v>16</v>
      </c>
      <c r="F41" s="193"/>
      <c r="G41" s="193"/>
      <c r="H41" s="107">
        <v>2</v>
      </c>
      <c r="I41" s="108">
        <v>27</v>
      </c>
      <c r="J41" s="45" t="s">
        <v>47</v>
      </c>
      <c r="K41" s="46" t="s">
        <v>53</v>
      </c>
      <c r="L41" s="47">
        <v>1178</v>
      </c>
    </row>
    <row r="42" spans="1:12" ht="15.6">
      <c r="A42" s="62">
        <v>39</v>
      </c>
      <c r="B42" s="28" t="s">
        <v>6</v>
      </c>
      <c r="C42" s="29" t="s">
        <v>8</v>
      </c>
      <c r="D42" s="30">
        <v>753</v>
      </c>
      <c r="E42" s="30">
        <v>17</v>
      </c>
      <c r="F42" s="192">
        <v>1</v>
      </c>
      <c r="G42" s="192">
        <v>4</v>
      </c>
      <c r="H42" s="29">
        <v>2</v>
      </c>
      <c r="I42" s="105">
        <v>41</v>
      </c>
      <c r="J42" s="32" t="s">
        <v>48</v>
      </c>
      <c r="K42" s="33" t="s">
        <v>53</v>
      </c>
      <c r="L42" s="34">
        <v>1178</v>
      </c>
    </row>
    <row r="43" spans="1:12" ht="15.6">
      <c r="A43" s="62">
        <f t="shared" si="0"/>
        <v>40</v>
      </c>
      <c r="B43" s="35" t="s">
        <v>6</v>
      </c>
      <c r="C43" s="36" t="s">
        <v>8</v>
      </c>
      <c r="D43" s="37">
        <v>754</v>
      </c>
      <c r="E43" s="37">
        <v>19</v>
      </c>
      <c r="F43" s="174"/>
      <c r="G43" s="174"/>
      <c r="H43" s="36">
        <v>2</v>
      </c>
      <c r="I43" s="106">
        <v>41</v>
      </c>
      <c r="J43" s="39" t="s">
        <v>49</v>
      </c>
      <c r="K43" s="6" t="s">
        <v>53</v>
      </c>
      <c r="L43" s="40">
        <v>1178</v>
      </c>
    </row>
    <row r="44" spans="1:12" ht="15.6">
      <c r="A44" s="62">
        <f t="shared" si="0"/>
        <v>41</v>
      </c>
      <c r="B44" s="35" t="s">
        <v>6</v>
      </c>
      <c r="C44" s="36" t="s">
        <v>8</v>
      </c>
      <c r="D44" s="37">
        <v>755</v>
      </c>
      <c r="E44" s="37">
        <v>21</v>
      </c>
      <c r="F44" s="174"/>
      <c r="G44" s="174"/>
      <c r="H44" s="36">
        <v>2</v>
      </c>
      <c r="I44" s="106">
        <v>47</v>
      </c>
      <c r="J44" s="39" t="s">
        <v>50</v>
      </c>
      <c r="K44" s="6" t="s">
        <v>53</v>
      </c>
      <c r="L44" s="40">
        <v>1178</v>
      </c>
    </row>
    <row r="45" spans="1:12" ht="16.2" thickBot="1">
      <c r="A45" s="62">
        <f t="shared" si="0"/>
        <v>42</v>
      </c>
      <c r="B45" s="41" t="s">
        <v>6</v>
      </c>
      <c r="C45" s="42" t="s">
        <v>8</v>
      </c>
      <c r="D45" s="43">
        <v>756</v>
      </c>
      <c r="E45" s="43">
        <v>23</v>
      </c>
      <c r="F45" s="193"/>
      <c r="G45" s="193"/>
      <c r="H45" s="107">
        <v>2</v>
      </c>
      <c r="I45" s="108">
        <v>41</v>
      </c>
      <c r="J45" s="45" t="s">
        <v>51</v>
      </c>
      <c r="K45" s="46" t="s">
        <v>53</v>
      </c>
      <c r="L45" s="47">
        <v>1178</v>
      </c>
    </row>
    <row r="46" spans="1:12" ht="16.2" thickBot="1">
      <c r="A46" s="98">
        <v>43</v>
      </c>
      <c r="B46" s="63" t="s">
        <v>61</v>
      </c>
      <c r="C46" s="64" t="s">
        <v>62</v>
      </c>
      <c r="D46" s="65">
        <v>530</v>
      </c>
      <c r="E46" s="65">
        <v>20</v>
      </c>
      <c r="F46" s="64">
        <v>1</v>
      </c>
      <c r="G46" s="64">
        <v>1</v>
      </c>
      <c r="H46" s="64">
        <v>1</v>
      </c>
      <c r="I46" s="118">
        <v>7</v>
      </c>
      <c r="J46" s="66" t="s">
        <v>63</v>
      </c>
      <c r="K46" s="67" t="s">
        <v>53</v>
      </c>
      <c r="L46" s="68">
        <v>1178</v>
      </c>
    </row>
    <row r="47" spans="1:12" ht="16.2" thickBot="1">
      <c r="A47" s="168" t="s">
        <v>9</v>
      </c>
      <c r="B47" s="169"/>
      <c r="C47" s="169"/>
      <c r="D47" s="169"/>
      <c r="E47" s="170"/>
      <c r="F47" s="69">
        <f>SUM(F4:F46)</f>
        <v>14</v>
      </c>
      <c r="G47" s="70">
        <f>SUM(G4:G46)</f>
        <v>43</v>
      </c>
      <c r="H47" s="70">
        <f>SUM(H4:H46)</f>
        <v>54</v>
      </c>
      <c r="I47" s="70">
        <f>SUM(I4:I46)</f>
        <v>758</v>
      </c>
      <c r="J47" s="5"/>
      <c r="K47" s="5"/>
      <c r="L47" s="5"/>
    </row>
  </sheetData>
  <mergeCells count="25">
    <mergeCell ref="F4:F6"/>
    <mergeCell ref="G4:G6"/>
    <mergeCell ref="F7:F10"/>
    <mergeCell ref="G7:G10"/>
    <mergeCell ref="F11:F13"/>
    <mergeCell ref="G11:G13"/>
    <mergeCell ref="F14:F17"/>
    <mergeCell ref="G14:G17"/>
    <mergeCell ref="A47:E47"/>
    <mergeCell ref="A2:L2"/>
    <mergeCell ref="A1:L1"/>
    <mergeCell ref="F38:F41"/>
    <mergeCell ref="G38:G41"/>
    <mergeCell ref="F42:F45"/>
    <mergeCell ref="G42:G45"/>
    <mergeCell ref="F35:F36"/>
    <mergeCell ref="G35:G36"/>
    <mergeCell ref="F31:F33"/>
    <mergeCell ref="G31:G33"/>
    <mergeCell ref="F18:F21"/>
    <mergeCell ref="G18:G21"/>
    <mergeCell ref="F22:F26"/>
    <mergeCell ref="G22:G26"/>
    <mergeCell ref="F27:F30"/>
    <mergeCell ref="G27:G30"/>
  </mergeCells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76BB-A78E-457F-8910-57344E8A8FF3}">
  <sheetPr>
    <pageSetUpPr fitToPage="1"/>
  </sheetPr>
  <dimension ref="A2:I24"/>
  <sheetViews>
    <sheetView tabSelected="1" zoomScale="90" zoomScaleNormal="90" workbookViewId="0" topLeftCell="A4">
      <selection activeCell="A9" sqref="A9:D9"/>
    </sheetView>
  </sheetViews>
  <sheetFormatPr defaultColWidth="9.140625" defaultRowHeight="15"/>
  <cols>
    <col min="1" max="1" width="7.8515625" style="0" customWidth="1"/>
    <col min="2" max="2" width="44.28125" style="0" customWidth="1"/>
    <col min="3" max="3" width="10.421875" style="0" customWidth="1"/>
    <col min="4" max="4" width="24.00390625" style="0" customWidth="1"/>
    <col min="5" max="6" width="15.140625" style="0" customWidth="1"/>
    <col min="7" max="7" width="12.421875" style="0" customWidth="1"/>
  </cols>
  <sheetData>
    <row r="1" ht="33.75" customHeight="1" thickBot="1"/>
    <row r="2" spans="1:7" ht="30.75" customHeight="1" thickBot="1">
      <c r="A2" s="187" t="s">
        <v>72</v>
      </c>
      <c r="B2" s="188"/>
      <c r="C2" s="188"/>
      <c r="D2" s="188"/>
      <c r="E2" s="188"/>
      <c r="F2" s="188"/>
      <c r="G2" s="189"/>
    </row>
    <row r="3" ht="15" hidden="1" thickBot="1"/>
    <row r="4" spans="1:7" ht="50.25" customHeight="1" thickBot="1">
      <c r="A4" s="184" t="s">
        <v>93</v>
      </c>
      <c r="B4" s="194"/>
      <c r="C4" s="194"/>
      <c r="D4" s="194"/>
      <c r="E4" s="194"/>
      <c r="F4" s="194"/>
      <c r="G4" s="195"/>
    </row>
    <row r="5" spans="1:7" ht="36.6" thickBot="1">
      <c r="A5" s="120" t="s">
        <v>65</v>
      </c>
      <c r="B5" s="123" t="s">
        <v>77</v>
      </c>
      <c r="C5" s="123" t="s">
        <v>66</v>
      </c>
      <c r="D5" s="123" t="s">
        <v>67</v>
      </c>
      <c r="E5" s="123" t="s">
        <v>88</v>
      </c>
      <c r="F5" s="123" t="s">
        <v>85</v>
      </c>
      <c r="G5" s="124" t="s">
        <v>89</v>
      </c>
    </row>
    <row r="6" spans="2:7" ht="24" customHeight="1" thickBot="1">
      <c r="B6" s="127"/>
      <c r="C6" s="127"/>
      <c r="D6" s="127"/>
      <c r="E6" s="128" t="s">
        <v>68</v>
      </c>
      <c r="F6" s="129"/>
      <c r="G6" s="121"/>
    </row>
    <row r="7" spans="1:7" ht="33.6" thickBot="1">
      <c r="A7" s="130">
        <v>1</v>
      </c>
      <c r="B7" s="131" t="s">
        <v>90</v>
      </c>
      <c r="C7" s="132">
        <v>1</v>
      </c>
      <c r="D7" s="132" t="s">
        <v>69</v>
      </c>
      <c r="E7" s="133">
        <v>0</v>
      </c>
      <c r="F7" s="134">
        <v>0.21</v>
      </c>
      <c r="G7" s="122">
        <f aca="true" t="shared" si="0" ref="G7:G8">E7*1.21</f>
        <v>0</v>
      </c>
    </row>
    <row r="8" spans="1:7" ht="31.8" thickBot="1">
      <c r="A8" s="130">
        <v>2</v>
      </c>
      <c r="B8" s="131" t="s">
        <v>74</v>
      </c>
      <c r="C8" s="132">
        <v>1</v>
      </c>
      <c r="D8" s="132" t="s">
        <v>69</v>
      </c>
      <c r="E8" s="133">
        <v>0</v>
      </c>
      <c r="F8" s="134">
        <v>0.21</v>
      </c>
      <c r="G8" s="122">
        <f t="shared" si="0"/>
        <v>0</v>
      </c>
    </row>
    <row r="9" spans="1:7" ht="29.4" customHeight="1" thickBot="1">
      <c r="A9" s="198" t="s">
        <v>92</v>
      </c>
      <c r="B9" s="198"/>
      <c r="C9" s="198"/>
      <c r="D9" s="199"/>
      <c r="E9" s="125">
        <f>SUM(E7:E8)</f>
        <v>0</v>
      </c>
      <c r="F9" s="126"/>
      <c r="G9" s="125">
        <f>SUM(G7:G8)</f>
        <v>0</v>
      </c>
    </row>
    <row r="12" spans="2:9" ht="15.6">
      <c r="B12" s="154"/>
      <c r="C12" s="154"/>
      <c r="D12" s="154"/>
      <c r="E12" s="154"/>
      <c r="F12" s="154"/>
      <c r="G12" s="154"/>
      <c r="H12" s="154"/>
      <c r="I12" s="154"/>
    </row>
    <row r="15" spans="1:6" ht="15.6">
      <c r="A15" s="197"/>
      <c r="B15" s="197"/>
      <c r="C15" s="197"/>
      <c r="D15" s="197"/>
      <c r="E15" s="197"/>
      <c r="F15" s="4"/>
    </row>
    <row r="17" spans="1:6" ht="15">
      <c r="A17" s="196"/>
      <c r="B17" s="196"/>
      <c r="C17" s="196"/>
      <c r="D17" s="196"/>
      <c r="E17" s="196"/>
      <c r="F17" s="2"/>
    </row>
    <row r="19" spans="1:6" ht="15">
      <c r="A19" s="196"/>
      <c r="B19" s="196"/>
      <c r="C19" s="196"/>
      <c r="D19" s="196"/>
      <c r="E19" s="196"/>
      <c r="F19" s="2"/>
    </row>
    <row r="20" spans="1:6" ht="15">
      <c r="A20" s="196"/>
      <c r="B20" s="196"/>
      <c r="C20" s="196"/>
      <c r="D20" s="196"/>
      <c r="E20" s="196"/>
      <c r="F20" s="2"/>
    </row>
    <row r="21" spans="1:6" ht="15">
      <c r="A21" s="196"/>
      <c r="B21" s="196"/>
      <c r="C21" s="196"/>
      <c r="D21" s="196"/>
      <c r="E21" s="196"/>
      <c r="F21" s="2"/>
    </row>
    <row r="23" spans="1:8" ht="15">
      <c r="A23" s="196"/>
      <c r="B23" s="196"/>
      <c r="C23" s="196"/>
      <c r="D23" s="196"/>
      <c r="E23" s="196"/>
      <c r="F23" s="2"/>
      <c r="G23" s="2"/>
      <c r="H23" s="2"/>
    </row>
    <row r="24" spans="1:7" ht="15">
      <c r="A24" s="196"/>
      <c r="B24" s="196"/>
      <c r="C24" s="196"/>
      <c r="D24" s="196"/>
      <c r="E24" s="196"/>
      <c r="F24" s="2"/>
      <c r="G24" s="2"/>
    </row>
  </sheetData>
  <protectedRanges>
    <protectedRange sqref="E7:F1048576 E1:F6" name="Oblast1"/>
  </protectedRanges>
  <mergeCells count="11">
    <mergeCell ref="A2:G2"/>
    <mergeCell ref="A4:G4"/>
    <mergeCell ref="A24:E24"/>
    <mergeCell ref="A15:E15"/>
    <mergeCell ref="A17:E17"/>
    <mergeCell ref="A19:E19"/>
    <mergeCell ref="A20:E20"/>
    <mergeCell ref="A21:E21"/>
    <mergeCell ref="A23:E23"/>
    <mergeCell ref="B12:I12"/>
    <mergeCell ref="A9:D9"/>
  </mergeCells>
  <printOptions/>
  <pageMargins left="0.25" right="0.25" top="0.75" bottom="0.75" header="0.3" footer="0.3"/>
  <pageSetup fitToHeight="0" fitToWidth="1" horizontalDpi="600" verticalDpi="600" orientation="portrait" paperSize="9" scale="67" r:id="rId1"/>
  <headerFooter differentFirst="1">
    <firstHeader>&amp;RPříloha č. 1 
Rámcové dohody o provádění deratizace, dezinsekce, dezinfekce a dodatkových služeb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Machaňová</dc:creator>
  <cp:keywords/>
  <dc:description/>
  <cp:lastModifiedBy>Jana Járošiová</cp:lastModifiedBy>
  <cp:lastPrinted>2023-06-28T06:13:26Z</cp:lastPrinted>
  <dcterms:created xsi:type="dcterms:W3CDTF">2017-10-02T10:17:22Z</dcterms:created>
  <dcterms:modified xsi:type="dcterms:W3CDTF">2023-06-28T06:14:04Z</dcterms:modified>
  <cp:category/>
  <cp:version/>
  <cp:contentType/>
  <cp:contentStatus/>
</cp:coreProperties>
</file>