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laufcz-my.sharepoint.com/personal/jiraskova_jplegal_cz/Documents/Praha 14/1 Výměna zásobníku TUV/"/>
    </mc:Choice>
  </mc:AlternateContent>
  <xr:revisionPtr revIDLastSave="1" documentId="13_ncr:1_{2DD49358-AABA-40C4-9182-4AB5416C295B}" xr6:coauthVersionLast="47" xr6:coauthVersionMax="47" xr10:uidLastSave="{142545F0-87A5-4B0B-81A8-9F58A022FF03}"/>
  <bookViews>
    <workbookView xWindow="780" yWindow="780" windowWidth="21600" windowHeight="113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1" i="1" l="1"/>
  <c r="G27" i="1"/>
  <c r="G28" i="1"/>
  <c r="G26" i="1"/>
  <c r="G30" i="1"/>
  <c r="G29" i="1"/>
  <c r="G25" i="1"/>
  <c r="G24" i="1"/>
  <c r="G12" i="1"/>
  <c r="G13" i="1"/>
  <c r="G14" i="1"/>
  <c r="G15" i="1"/>
  <c r="G16" i="1"/>
  <c r="G17" i="1"/>
  <c r="G18" i="1"/>
  <c r="G19" i="1"/>
  <c r="G20" i="1"/>
  <c r="G21" i="1"/>
  <c r="G22" i="1"/>
  <c r="G23" i="1"/>
  <c r="G36" i="1"/>
  <c r="G34" i="1"/>
  <c r="G10" i="1" l="1"/>
  <c r="G11" i="1"/>
  <c r="G9" i="1" l="1"/>
  <c r="G35" i="1" l="1"/>
  <c r="G47" i="1" s="1"/>
  <c r="G49" i="1" l="1"/>
  <c r="G51" i="1" l="1"/>
  <c r="G50" i="1" s="1"/>
</calcChain>
</file>

<file path=xl/sharedStrings.xml><?xml version="1.0" encoding="utf-8"?>
<sst xmlns="http://schemas.openxmlformats.org/spreadsheetml/2006/main" count="86" uniqueCount="54">
  <si>
    <t>P.č.</t>
  </si>
  <si>
    <t>MJ</t>
  </si>
  <si>
    <t>množství</t>
  </si>
  <si>
    <t>cena / MJ</t>
  </si>
  <si>
    <t>celkem (Kč)</t>
  </si>
  <si>
    <t>Celkem za dílo</t>
  </si>
  <si>
    <t>Adresa:</t>
  </si>
  <si>
    <t>č. pol.</t>
  </si>
  <si>
    <t>Investor:</t>
  </si>
  <si>
    <t>Název:</t>
  </si>
  <si>
    <t>kpl</t>
  </si>
  <si>
    <t>Ostatní</t>
  </si>
  <si>
    <t>Doprava</t>
  </si>
  <si>
    <t>m</t>
  </si>
  <si>
    <t>Generála Janouška_902</t>
  </si>
  <si>
    <t>ks</t>
  </si>
  <si>
    <t>21% DPH</t>
  </si>
  <si>
    <t>Zásobník TUV AL 500 R.C</t>
  </si>
  <si>
    <t>TNS průtočná objem 60l se servisní armaturou</t>
  </si>
  <si>
    <t>Titanová anoda s napájením</t>
  </si>
  <si>
    <t>Revize TNS Výchozí a první provozní</t>
  </si>
  <si>
    <t>Předělání Dopouštění ø63</t>
  </si>
  <si>
    <t>Předělání nabíjení zásobníků TUV ø63</t>
  </si>
  <si>
    <t>Předělání cirkulace na 2 zásobníky do cirkulačního vývodu ø30</t>
  </si>
  <si>
    <t>Zreslení nového Technologického schématu</t>
  </si>
  <si>
    <t>Stad B 3/4"</t>
  </si>
  <si>
    <t>PV 8 Bar 3/4</t>
  </si>
  <si>
    <t>KK 1" s prodloužením</t>
  </si>
  <si>
    <t>KK 1/2"</t>
  </si>
  <si>
    <t>VK 1/2"</t>
  </si>
  <si>
    <t>Manometr G 1/2 0-10Bar 1,6</t>
  </si>
  <si>
    <t>Stad B 5/4"</t>
  </si>
  <si>
    <t>KK 6/4" s prodloužením</t>
  </si>
  <si>
    <t>ZK 6/4</t>
  </si>
  <si>
    <t>Připojení Pitné vody ø50</t>
  </si>
  <si>
    <t>Zátky 2"</t>
  </si>
  <si>
    <t>Elektromateriál</t>
  </si>
  <si>
    <t>Elektropráce</t>
  </si>
  <si>
    <t>Cena celkem s 21% DPH</t>
  </si>
  <si>
    <t>Ventil 1/2" S vypouštěním</t>
  </si>
  <si>
    <t>Spotřební Materiál</t>
  </si>
  <si>
    <t>Izolace</t>
  </si>
  <si>
    <t>Práce</t>
  </si>
  <si>
    <t>Výměna zásobníku TUV za 2. a výměna čerpadel</t>
  </si>
  <si>
    <t>Čerpadlo VZT2 M3 40-120 F</t>
  </si>
  <si>
    <t>Čerpadlo VZT1 M3 50-120 F</t>
  </si>
  <si>
    <t>výměna čerpadel</t>
  </si>
  <si>
    <t>Spotřební materiál</t>
  </si>
  <si>
    <t>Barva</t>
  </si>
  <si>
    <t>Výměna starých neefektivních čerpadel</t>
  </si>
  <si>
    <t>čerpadlo byt M3 25-80</t>
  </si>
  <si>
    <t>Nabíjení TUV M1 40-60 F N</t>
  </si>
  <si>
    <t>Výkaz</t>
  </si>
  <si>
    <t>Nabídková cena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</si>
</sst>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u/>
      <sz val="12"/>
      <name val="Arial CE"/>
      <family val="2"/>
      <charset val="238"/>
    </font>
    <font>
      <sz val="10"/>
      <name val="Arial CE"/>
    </font>
    <font>
      <u/>
      <sz val="10"/>
      <name val="Arial CE"/>
      <family val="2"/>
      <charset val="238"/>
    </font>
    <font>
      <b/>
      <sz val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sz val="8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u/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 applyNumberFormat="0" applyFill="0" applyBorder="0" applyAlignment="0" applyProtection="0"/>
  </cellStyleXfs>
  <cellXfs count="67">
    <xf numFmtId="0" fontId="0" fillId="0" borderId="0" xfId="0"/>
    <xf numFmtId="0" fontId="19" fillId="0" borderId="2" xfId="0" applyFont="1" applyBorder="1"/>
    <xf numFmtId="0" fontId="6" fillId="0" borderId="0" xfId="1" applyFont="1"/>
    <xf numFmtId="0" fontId="3" fillId="0" borderId="0" xfId="1" applyFont="1"/>
    <xf numFmtId="0" fontId="3" fillId="0" borderId="0" xfId="1" applyFont="1" applyAlignment="1">
      <alignment horizontal="right"/>
    </xf>
    <xf numFmtId="0" fontId="20" fillId="0" borderId="0" xfId="0" applyFont="1"/>
    <xf numFmtId="49" fontId="7" fillId="0" borderId="9" xfId="1" applyNumberFormat="1" applyFont="1" applyBorder="1"/>
    <xf numFmtId="0" fontId="7" fillId="0" borderId="10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4" fontId="9" fillId="2" borderId="13" xfId="1" applyNumberFormat="1" applyFont="1" applyFill="1" applyBorder="1" applyAlignment="1">
      <alignment wrapText="1"/>
    </xf>
    <xf numFmtId="4" fontId="10" fillId="2" borderId="13" xfId="1" applyNumberFormat="1" applyFont="1" applyFill="1" applyBorder="1" applyAlignment="1">
      <alignment horizontal="center" shrinkToFit="1"/>
    </xf>
    <xf numFmtId="4" fontId="10" fillId="2" borderId="13" xfId="1" applyNumberFormat="1" applyFont="1" applyFill="1" applyBorder="1"/>
    <xf numFmtId="4" fontId="10" fillId="2" borderId="14" xfId="1" applyNumberFormat="1" applyFont="1" applyFill="1" applyBorder="1"/>
    <xf numFmtId="0" fontId="12" fillId="0" borderId="13" xfId="1" applyFont="1" applyBorder="1" applyAlignment="1">
      <alignment horizontal="center"/>
    </xf>
    <xf numFmtId="4" fontId="13" fillId="0" borderId="13" xfId="1" applyNumberFormat="1" applyFont="1" applyBorder="1" applyAlignment="1">
      <alignment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18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right" vertical="center"/>
    </xf>
    <xf numFmtId="14" fontId="0" fillId="0" borderId="0" xfId="0" applyNumberFormat="1"/>
    <xf numFmtId="4" fontId="18" fillId="3" borderId="15" xfId="0" applyNumberFormat="1" applyFont="1" applyFill="1" applyBorder="1" applyAlignment="1">
      <alignment horizontal="left"/>
    </xf>
    <xf numFmtId="4" fontId="18" fillId="3" borderId="16" xfId="0" applyNumberFormat="1" applyFont="1" applyFill="1" applyBorder="1" applyAlignment="1">
      <alignment horizontal="left"/>
    </xf>
    <xf numFmtId="164" fontId="18" fillId="3" borderId="17" xfId="0" applyNumberFormat="1" applyFont="1" applyFill="1" applyBorder="1" applyAlignment="1">
      <alignment horizontal="right" vertical="center"/>
    </xf>
    <xf numFmtId="0" fontId="4" fillId="0" borderId="2" xfId="1" applyFont="1" applyBorder="1" applyAlignment="1">
      <alignment horizontal="centerContinuous"/>
    </xf>
    <xf numFmtId="0" fontId="4" fillId="0" borderId="2" xfId="1" applyFont="1" applyBorder="1" applyAlignment="1">
      <alignment horizontal="right"/>
    </xf>
    <xf numFmtId="0" fontId="4" fillId="0" borderId="5" xfId="1" applyFont="1" applyBorder="1" applyAlignment="1">
      <alignment horizontal="centerContinuous"/>
    </xf>
    <xf numFmtId="0" fontId="8" fillId="0" borderId="7" xfId="1" applyFont="1" applyBorder="1" applyAlignment="1">
      <alignment horizontal="centerContinuous"/>
    </xf>
    <xf numFmtId="0" fontId="19" fillId="0" borderId="0" xfId="0" applyFont="1"/>
    <xf numFmtId="0" fontId="4" fillId="0" borderId="0" xfId="1" applyFont="1" applyAlignment="1">
      <alignment horizontal="centerContinuous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19" fillId="0" borderId="7" xfId="0" applyFont="1" applyBorder="1"/>
    <xf numFmtId="0" fontId="21" fillId="0" borderId="3" xfId="1" applyFont="1" applyBorder="1" applyAlignment="1">
      <alignment horizontal="center"/>
    </xf>
    <xf numFmtId="0" fontId="13" fillId="0" borderId="18" xfId="1" applyFont="1" applyBorder="1" applyAlignment="1">
      <alignment horizontal="center" vertical="center"/>
    </xf>
    <xf numFmtId="4" fontId="16" fillId="0" borderId="18" xfId="1" applyNumberFormat="1" applyFont="1" applyBorder="1" applyAlignment="1">
      <alignment horizontal="left" vertical="center" wrapText="1" indent="1"/>
    </xf>
    <xf numFmtId="3" fontId="23" fillId="0" borderId="18" xfId="1" applyNumberFormat="1" applyFont="1" applyBorder="1" applyAlignment="1">
      <alignment horizontal="center" vertical="center"/>
    </xf>
    <xf numFmtId="4" fontId="13" fillId="0" borderId="18" xfId="1" applyNumberFormat="1" applyFont="1" applyBorder="1"/>
    <xf numFmtId="4" fontId="13" fillId="0" borderId="18" xfId="1" applyNumberFormat="1" applyFont="1" applyBorder="1" applyAlignment="1">
      <alignment horizontal="center" shrinkToFit="1"/>
    </xf>
    <xf numFmtId="0" fontId="12" fillId="0" borderId="18" xfId="1" applyFont="1" applyBorder="1" applyAlignment="1">
      <alignment horizontal="center"/>
    </xf>
    <xf numFmtId="4" fontId="13" fillId="0" borderId="18" xfId="1" applyNumberFormat="1" applyFont="1" applyBorder="1" applyAlignment="1">
      <alignment wrapText="1"/>
    </xf>
    <xf numFmtId="0" fontId="11" fillId="0" borderId="18" xfId="1" applyFont="1" applyBorder="1" applyAlignment="1">
      <alignment horizontal="center"/>
    </xf>
    <xf numFmtId="0" fontId="5" fillId="2" borderId="18" xfId="1" applyFont="1" applyFill="1" applyBorder="1" applyAlignment="1">
      <alignment horizontal="center"/>
    </xf>
    <xf numFmtId="4" fontId="9" fillId="2" borderId="18" xfId="1" applyNumberFormat="1" applyFont="1" applyFill="1" applyBorder="1" applyAlignment="1">
      <alignment wrapText="1"/>
    </xf>
    <xf numFmtId="4" fontId="10" fillId="2" borderId="18" xfId="1" applyNumberFormat="1" applyFont="1" applyFill="1" applyBorder="1" applyAlignment="1">
      <alignment horizontal="center" shrinkToFit="1"/>
    </xf>
    <xf numFmtId="4" fontId="10" fillId="2" borderId="18" xfId="1" applyNumberFormat="1" applyFont="1" applyFill="1" applyBorder="1"/>
    <xf numFmtId="0" fontId="8" fillId="4" borderId="18" xfId="1" applyFont="1" applyFill="1" applyBorder="1" applyAlignment="1">
      <alignment horizontal="center"/>
    </xf>
    <xf numFmtId="4" fontId="10" fillId="4" borderId="18" xfId="1" applyNumberFormat="1" applyFont="1" applyFill="1" applyBorder="1" applyAlignment="1">
      <alignment wrapText="1"/>
    </xf>
    <xf numFmtId="4" fontId="14" fillId="0" borderId="19" xfId="1" applyNumberFormat="1" applyFont="1" applyBorder="1" applyAlignment="1">
      <alignment horizontal="left" vertical="center"/>
    </xf>
    <xf numFmtId="4" fontId="14" fillId="0" borderId="20" xfId="1" applyNumberFormat="1" applyFont="1" applyBorder="1" applyAlignment="1">
      <alignment horizontal="center"/>
    </xf>
    <xf numFmtId="4" fontId="15" fillId="0" borderId="20" xfId="1" applyNumberFormat="1" applyFont="1" applyBorder="1"/>
    <xf numFmtId="4" fontId="13" fillId="0" borderId="20" xfId="1" applyNumberFormat="1" applyFont="1" applyBorder="1"/>
    <xf numFmtId="4" fontId="16" fillId="0" borderId="20" xfId="1" applyNumberFormat="1" applyFont="1" applyBorder="1"/>
    <xf numFmtId="4" fontId="17" fillId="0" borderId="21" xfId="1" applyNumberFormat="1" applyFont="1" applyBorder="1"/>
    <xf numFmtId="0" fontId="0" fillId="0" borderId="0" xfId="0" applyAlignment="1">
      <alignment horizontal="left"/>
    </xf>
    <xf numFmtId="0" fontId="2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0" fontId="8" fillId="0" borderId="1" xfId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0" fontId="8" fillId="0" borderId="4" xfId="1" applyFont="1" applyBorder="1" applyAlignment="1">
      <alignment horizontal="left"/>
    </xf>
    <xf numFmtId="0" fontId="8" fillId="0" borderId="0" xfId="1" applyFont="1" applyAlignment="1">
      <alignment horizontal="left"/>
    </xf>
    <xf numFmtId="0" fontId="8" fillId="0" borderId="6" xfId="1" applyFont="1" applyBorder="1" applyAlignment="1">
      <alignment horizontal="left"/>
    </xf>
    <xf numFmtId="0" fontId="8" fillId="0" borderId="7" xfId="1" applyFont="1" applyBorder="1" applyAlignment="1">
      <alignment horizontal="left"/>
    </xf>
    <xf numFmtId="3" fontId="22" fillId="0" borderId="7" xfId="2" applyNumberForma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8" xfId="1" applyFont="1" applyBorder="1" applyAlignment="1">
      <alignment horizontal="left"/>
    </xf>
  </cellXfs>
  <cellStyles count="3">
    <cellStyle name="Hypertextový odkaz" xfId="2" builtinId="8"/>
    <cellStyle name="Normální" xfId="0" builtinId="0"/>
    <cellStyle name="normální_POL.XLS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44" zoomScaleNormal="100" workbookViewId="0">
      <selection activeCell="B54" sqref="B54:C54"/>
    </sheetView>
  </sheetViews>
  <sheetFormatPr defaultColWidth="9.140625" defaultRowHeight="15" x14ac:dyDescent="0.25"/>
  <cols>
    <col min="1" max="1" width="3.42578125" customWidth="1"/>
    <col min="2" max="2" width="5.85546875" customWidth="1"/>
    <col min="3" max="3" width="47.140625" customWidth="1"/>
    <col min="4" max="4" width="4.28515625" customWidth="1"/>
    <col min="5" max="5" width="6.85546875" customWidth="1"/>
    <col min="6" max="6" width="8.7109375" customWidth="1"/>
    <col min="7" max="7" width="10.5703125" customWidth="1"/>
  </cols>
  <sheetData>
    <row r="1" spans="1:7" ht="16.5" thickBot="1" x14ac:dyDescent="0.3">
      <c r="A1" s="56" t="s">
        <v>52</v>
      </c>
      <c r="B1" s="56"/>
      <c r="C1" s="56"/>
      <c r="D1" s="56"/>
      <c r="E1" s="56"/>
      <c r="F1" s="56"/>
      <c r="G1" s="56"/>
    </row>
    <row r="2" spans="1:7" x14ac:dyDescent="0.25">
      <c r="A2" s="58" t="s">
        <v>8</v>
      </c>
      <c r="B2" s="59"/>
      <c r="C2" s="1"/>
      <c r="D2" s="25"/>
      <c r="E2" s="26"/>
      <c r="F2" s="25"/>
      <c r="G2" s="34"/>
    </row>
    <row r="3" spans="1:7" x14ac:dyDescent="0.25">
      <c r="A3" s="60" t="s">
        <v>9</v>
      </c>
      <c r="B3" s="61"/>
      <c r="C3" s="29" t="s">
        <v>43</v>
      </c>
      <c r="D3" s="30"/>
      <c r="E3" s="30"/>
      <c r="F3" s="30"/>
      <c r="G3" s="27"/>
    </row>
    <row r="4" spans="1:7" x14ac:dyDescent="0.25">
      <c r="A4" s="60" t="s">
        <v>6</v>
      </c>
      <c r="B4" s="61"/>
      <c r="C4" s="32" t="s">
        <v>14</v>
      </c>
      <c r="D4" s="30"/>
      <c r="E4" s="31"/>
      <c r="G4" s="27"/>
    </row>
    <row r="5" spans="1:7" ht="15.75" thickBot="1" x14ac:dyDescent="0.3">
      <c r="A5" s="62"/>
      <c r="B5" s="63"/>
      <c r="C5" s="33"/>
      <c r="D5" s="28"/>
      <c r="E5" s="64"/>
      <c r="F5" s="65"/>
      <c r="G5" s="66"/>
    </row>
    <row r="6" spans="1:7" s="5" customFormat="1" thickBot="1" x14ac:dyDescent="0.25">
      <c r="A6" s="2"/>
      <c r="B6" s="3"/>
      <c r="C6" s="3"/>
      <c r="D6" s="3"/>
      <c r="E6" s="4"/>
      <c r="F6" s="3"/>
      <c r="G6" s="3"/>
    </row>
    <row r="7" spans="1:7" s="5" customFormat="1" ht="14.25" x14ac:dyDescent="0.2">
      <c r="A7" s="6" t="s">
        <v>0</v>
      </c>
      <c r="B7" s="7" t="s">
        <v>7</v>
      </c>
      <c r="C7" s="7"/>
      <c r="D7" s="7" t="s">
        <v>1</v>
      </c>
      <c r="E7" s="7" t="s">
        <v>2</v>
      </c>
      <c r="F7" s="7" t="s">
        <v>3</v>
      </c>
      <c r="G7" s="8" t="s">
        <v>4</v>
      </c>
    </row>
    <row r="8" spans="1:7" s="5" customFormat="1" ht="14.25" x14ac:dyDescent="0.2">
      <c r="A8" s="9">
        <v>1</v>
      </c>
      <c r="B8" s="10"/>
      <c r="C8" s="11"/>
      <c r="D8" s="12"/>
      <c r="E8" s="13"/>
      <c r="F8" s="13"/>
      <c r="G8" s="14"/>
    </row>
    <row r="9" spans="1:7" s="5" customFormat="1" ht="14.25" x14ac:dyDescent="0.2">
      <c r="A9" s="42">
        <v>1</v>
      </c>
      <c r="B9" s="40">
        <v>1</v>
      </c>
      <c r="C9" s="41" t="s">
        <v>17</v>
      </c>
      <c r="D9" s="39" t="s">
        <v>15</v>
      </c>
      <c r="E9" s="38">
        <v>2</v>
      </c>
      <c r="F9" s="38">
        <v>0</v>
      </c>
      <c r="G9" s="38">
        <f>E9*F9</f>
        <v>0</v>
      </c>
    </row>
    <row r="10" spans="1:7" s="5" customFormat="1" ht="14.25" x14ac:dyDescent="0.2">
      <c r="A10" s="42">
        <v>1</v>
      </c>
      <c r="B10" s="40">
        <v>2</v>
      </c>
      <c r="C10" s="41" t="s">
        <v>18</v>
      </c>
      <c r="D10" s="39" t="s">
        <v>10</v>
      </c>
      <c r="E10" s="38">
        <v>2</v>
      </c>
      <c r="F10" s="38">
        <v>0</v>
      </c>
      <c r="G10" s="38">
        <f>E10*F10</f>
        <v>0</v>
      </c>
    </row>
    <row r="11" spans="1:7" s="5" customFormat="1" ht="14.25" x14ac:dyDescent="0.2">
      <c r="A11" s="42">
        <v>1</v>
      </c>
      <c r="B11" s="40">
        <v>3</v>
      </c>
      <c r="C11" s="41" t="s">
        <v>19</v>
      </c>
      <c r="D11" s="39" t="s">
        <v>15</v>
      </c>
      <c r="E11" s="38">
        <v>2</v>
      </c>
      <c r="F11" s="38">
        <v>0</v>
      </c>
      <c r="G11" s="38">
        <f>E11*F11</f>
        <v>0</v>
      </c>
    </row>
    <row r="12" spans="1:7" s="5" customFormat="1" ht="14.25" x14ac:dyDescent="0.2">
      <c r="A12" s="42">
        <v>1</v>
      </c>
      <c r="B12" s="40">
        <v>4</v>
      </c>
      <c r="C12" s="41" t="s">
        <v>21</v>
      </c>
      <c r="D12" s="39" t="s">
        <v>13</v>
      </c>
      <c r="E12" s="38">
        <v>10</v>
      </c>
      <c r="F12" s="38">
        <v>0</v>
      </c>
      <c r="G12" s="38">
        <f t="shared" ref="G12:G31" si="0">E12*F12</f>
        <v>0</v>
      </c>
    </row>
    <row r="13" spans="1:7" s="5" customFormat="1" ht="14.25" x14ac:dyDescent="0.2">
      <c r="A13" s="42">
        <v>1</v>
      </c>
      <c r="B13" s="40">
        <v>5</v>
      </c>
      <c r="C13" s="41" t="s">
        <v>22</v>
      </c>
      <c r="D13" s="39" t="s">
        <v>13</v>
      </c>
      <c r="E13" s="38">
        <v>15</v>
      </c>
      <c r="F13" s="38">
        <v>0</v>
      </c>
      <c r="G13" s="38">
        <f>E13*F13</f>
        <v>0</v>
      </c>
    </row>
    <row r="14" spans="1:7" s="5" customFormat="1" ht="14.25" x14ac:dyDescent="0.2">
      <c r="A14" s="42">
        <v>1</v>
      </c>
      <c r="B14" s="40">
        <v>6</v>
      </c>
      <c r="C14" s="41" t="s">
        <v>23</v>
      </c>
      <c r="D14" s="39" t="s">
        <v>13</v>
      </c>
      <c r="E14" s="38">
        <v>15</v>
      </c>
      <c r="F14" s="38">
        <v>0</v>
      </c>
      <c r="G14" s="38">
        <f>E14*F14</f>
        <v>0</v>
      </c>
    </row>
    <row r="15" spans="1:7" s="5" customFormat="1" ht="14.25" x14ac:dyDescent="0.2">
      <c r="A15" s="42">
        <v>1</v>
      </c>
      <c r="B15" s="40">
        <v>7</v>
      </c>
      <c r="C15" s="41" t="s">
        <v>31</v>
      </c>
      <c r="D15" s="39" t="s">
        <v>15</v>
      </c>
      <c r="E15" s="38">
        <v>2</v>
      </c>
      <c r="F15" s="38">
        <v>0</v>
      </c>
      <c r="G15" s="38">
        <f t="shared" si="0"/>
        <v>0</v>
      </c>
    </row>
    <row r="16" spans="1:7" s="5" customFormat="1" ht="14.25" x14ac:dyDescent="0.2">
      <c r="A16" s="42">
        <v>1</v>
      </c>
      <c r="B16" s="40">
        <v>8</v>
      </c>
      <c r="C16" s="41" t="s">
        <v>25</v>
      </c>
      <c r="D16" s="39" t="s">
        <v>15</v>
      </c>
      <c r="E16" s="38">
        <v>2</v>
      </c>
      <c r="F16" s="38">
        <v>0</v>
      </c>
      <c r="G16" s="38">
        <f t="shared" si="0"/>
        <v>0</v>
      </c>
    </row>
    <row r="17" spans="1:7" s="5" customFormat="1" ht="14.25" x14ac:dyDescent="0.2">
      <c r="A17" s="42">
        <v>1</v>
      </c>
      <c r="B17" s="40">
        <v>9</v>
      </c>
      <c r="C17" s="41" t="s">
        <v>26</v>
      </c>
      <c r="D17" s="39" t="s">
        <v>15</v>
      </c>
      <c r="E17" s="38">
        <v>2</v>
      </c>
      <c r="F17" s="38">
        <v>0</v>
      </c>
      <c r="G17" s="38">
        <f t="shared" si="0"/>
        <v>0</v>
      </c>
    </row>
    <row r="18" spans="1:7" s="5" customFormat="1" ht="14.25" x14ac:dyDescent="0.2">
      <c r="A18" s="42">
        <v>1</v>
      </c>
      <c r="B18" s="40">
        <v>10</v>
      </c>
      <c r="C18" s="41" t="s">
        <v>32</v>
      </c>
      <c r="D18" s="39" t="s">
        <v>15</v>
      </c>
      <c r="E18" s="38">
        <v>6</v>
      </c>
      <c r="F18" s="38">
        <v>0</v>
      </c>
      <c r="G18" s="38">
        <f t="shared" si="0"/>
        <v>0</v>
      </c>
    </row>
    <row r="19" spans="1:7" s="5" customFormat="1" ht="14.25" x14ac:dyDescent="0.2">
      <c r="A19" s="42">
        <v>1</v>
      </c>
      <c r="B19" s="40">
        <v>11</v>
      </c>
      <c r="C19" s="41" t="s">
        <v>27</v>
      </c>
      <c r="D19" s="39" t="s">
        <v>15</v>
      </c>
      <c r="E19" s="38">
        <v>2</v>
      </c>
      <c r="F19" s="38">
        <v>0</v>
      </c>
      <c r="G19" s="38">
        <f t="shared" si="0"/>
        <v>0</v>
      </c>
    </row>
    <row r="20" spans="1:7" s="5" customFormat="1" ht="14.25" x14ac:dyDescent="0.2">
      <c r="A20" s="42">
        <v>1</v>
      </c>
      <c r="B20" s="40">
        <v>12</v>
      </c>
      <c r="C20" s="41" t="s">
        <v>28</v>
      </c>
      <c r="D20" s="39" t="s">
        <v>15</v>
      </c>
      <c r="E20" s="38">
        <v>2</v>
      </c>
      <c r="F20" s="38">
        <v>0</v>
      </c>
      <c r="G20" s="38">
        <f t="shared" si="0"/>
        <v>0</v>
      </c>
    </row>
    <row r="21" spans="1:7" s="5" customFormat="1" ht="14.25" x14ac:dyDescent="0.2">
      <c r="A21" s="42">
        <v>1</v>
      </c>
      <c r="B21" s="40">
        <v>13</v>
      </c>
      <c r="C21" s="41" t="s">
        <v>29</v>
      </c>
      <c r="D21" s="39" t="s">
        <v>15</v>
      </c>
      <c r="E21" s="38">
        <v>2</v>
      </c>
      <c r="F21" s="38">
        <v>0</v>
      </c>
      <c r="G21" s="38">
        <f t="shared" si="0"/>
        <v>0</v>
      </c>
    </row>
    <row r="22" spans="1:7" s="5" customFormat="1" ht="14.25" x14ac:dyDescent="0.2">
      <c r="A22" s="42">
        <v>1</v>
      </c>
      <c r="B22" s="40">
        <v>14</v>
      </c>
      <c r="C22" s="41" t="s">
        <v>33</v>
      </c>
      <c r="D22" s="39" t="s">
        <v>15</v>
      </c>
      <c r="E22" s="38">
        <v>2</v>
      </c>
      <c r="F22" s="38">
        <v>0</v>
      </c>
      <c r="G22" s="38">
        <f t="shared" si="0"/>
        <v>0</v>
      </c>
    </row>
    <row r="23" spans="1:7" s="5" customFormat="1" ht="14.25" x14ac:dyDescent="0.2">
      <c r="A23" s="42">
        <v>1</v>
      </c>
      <c r="B23" s="40">
        <v>15</v>
      </c>
      <c r="C23" s="41" t="s">
        <v>30</v>
      </c>
      <c r="D23" s="39" t="s">
        <v>15</v>
      </c>
      <c r="E23" s="38">
        <v>2</v>
      </c>
      <c r="F23" s="38">
        <v>0</v>
      </c>
      <c r="G23" s="38">
        <f t="shared" si="0"/>
        <v>0</v>
      </c>
    </row>
    <row r="24" spans="1:7" s="5" customFormat="1" ht="14.25" x14ac:dyDescent="0.2">
      <c r="A24" s="42">
        <v>1</v>
      </c>
      <c r="B24" s="40">
        <v>16</v>
      </c>
      <c r="C24" s="41" t="s">
        <v>34</v>
      </c>
      <c r="D24" s="39" t="s">
        <v>13</v>
      </c>
      <c r="E24" s="38">
        <v>10</v>
      </c>
      <c r="F24" s="38">
        <v>0</v>
      </c>
      <c r="G24" s="38">
        <f t="shared" si="0"/>
        <v>0</v>
      </c>
    </row>
    <row r="25" spans="1:7" s="5" customFormat="1" ht="14.25" x14ac:dyDescent="0.2">
      <c r="A25" s="42">
        <v>1</v>
      </c>
      <c r="B25" s="40">
        <v>18</v>
      </c>
      <c r="C25" s="41" t="s">
        <v>35</v>
      </c>
      <c r="D25" s="39" t="s">
        <v>15</v>
      </c>
      <c r="E25" s="38">
        <v>10</v>
      </c>
      <c r="F25" s="38">
        <v>0</v>
      </c>
      <c r="G25" s="38">
        <f t="shared" si="0"/>
        <v>0</v>
      </c>
    </row>
    <row r="26" spans="1:7" s="5" customFormat="1" ht="14.25" x14ac:dyDescent="0.2">
      <c r="A26" s="42">
        <v>1</v>
      </c>
      <c r="B26" s="40">
        <v>19</v>
      </c>
      <c r="C26" s="41" t="s">
        <v>36</v>
      </c>
      <c r="D26" s="39" t="s">
        <v>10</v>
      </c>
      <c r="E26" s="38">
        <v>1</v>
      </c>
      <c r="F26" s="38">
        <v>0</v>
      </c>
      <c r="G26" s="38">
        <f t="shared" si="0"/>
        <v>0</v>
      </c>
    </row>
    <row r="27" spans="1:7" s="5" customFormat="1" ht="14.25" x14ac:dyDescent="0.2">
      <c r="A27" s="42">
        <v>1</v>
      </c>
      <c r="B27" s="40">
        <v>20</v>
      </c>
      <c r="C27" s="41" t="s">
        <v>39</v>
      </c>
      <c r="D27" s="39" t="s">
        <v>15</v>
      </c>
      <c r="E27" s="38">
        <v>2</v>
      </c>
      <c r="F27" s="38">
        <v>0</v>
      </c>
      <c r="G27" s="38">
        <f t="shared" si="0"/>
        <v>0</v>
      </c>
    </row>
    <row r="28" spans="1:7" s="5" customFormat="1" ht="14.25" x14ac:dyDescent="0.2">
      <c r="A28" s="42">
        <v>1</v>
      </c>
      <c r="B28" s="40">
        <v>21</v>
      </c>
      <c r="C28" s="41" t="s">
        <v>37</v>
      </c>
      <c r="D28" s="39" t="s">
        <v>10</v>
      </c>
      <c r="E28" s="38">
        <v>1</v>
      </c>
      <c r="F28" s="38">
        <v>0</v>
      </c>
      <c r="G28" s="38">
        <f t="shared" si="0"/>
        <v>0</v>
      </c>
    </row>
    <row r="29" spans="1:7" s="5" customFormat="1" ht="14.25" x14ac:dyDescent="0.2">
      <c r="A29" s="42">
        <v>1</v>
      </c>
      <c r="B29" s="40">
        <v>22</v>
      </c>
      <c r="C29" s="41" t="s">
        <v>42</v>
      </c>
      <c r="D29" s="39" t="s">
        <v>10</v>
      </c>
      <c r="E29" s="38">
        <v>1</v>
      </c>
      <c r="F29" s="38">
        <v>0</v>
      </c>
      <c r="G29" s="38">
        <f t="shared" si="0"/>
        <v>0</v>
      </c>
    </row>
    <row r="30" spans="1:7" s="5" customFormat="1" ht="14.25" x14ac:dyDescent="0.2">
      <c r="A30" s="42">
        <v>1</v>
      </c>
      <c r="B30" s="40">
        <v>23</v>
      </c>
      <c r="C30" s="41" t="s">
        <v>40</v>
      </c>
      <c r="D30" s="39" t="s">
        <v>10</v>
      </c>
      <c r="E30" s="38">
        <v>1</v>
      </c>
      <c r="F30" s="38">
        <v>0</v>
      </c>
      <c r="G30" s="38">
        <f t="shared" si="0"/>
        <v>0</v>
      </c>
    </row>
    <row r="31" spans="1:7" s="5" customFormat="1" ht="14.25" x14ac:dyDescent="0.2">
      <c r="A31" s="42">
        <v>1</v>
      </c>
      <c r="B31" s="40">
        <v>24</v>
      </c>
      <c r="C31" s="41" t="s">
        <v>41</v>
      </c>
      <c r="D31" s="39" t="s">
        <v>10</v>
      </c>
      <c r="E31" s="38">
        <v>1</v>
      </c>
      <c r="F31" s="38">
        <v>0</v>
      </c>
      <c r="G31" s="38">
        <f t="shared" si="0"/>
        <v>0</v>
      </c>
    </row>
    <row r="32" spans="1:7" s="5" customFormat="1" ht="14.25" x14ac:dyDescent="0.2">
      <c r="A32" s="42"/>
      <c r="B32" s="40"/>
      <c r="C32" s="41"/>
      <c r="D32" s="39"/>
      <c r="E32" s="38"/>
      <c r="F32" s="38"/>
      <c r="G32" s="38"/>
    </row>
    <row r="33" spans="1:7" s="5" customFormat="1" ht="14.25" x14ac:dyDescent="0.2">
      <c r="A33" s="43">
        <v>2</v>
      </c>
      <c r="B33" s="43"/>
      <c r="C33" s="44" t="s">
        <v>11</v>
      </c>
      <c r="D33" s="45"/>
      <c r="E33" s="46"/>
      <c r="F33" s="46"/>
      <c r="G33" s="46"/>
    </row>
    <row r="34" spans="1:7" s="5" customFormat="1" ht="14.25" x14ac:dyDescent="0.2">
      <c r="A34" s="42">
        <v>2</v>
      </c>
      <c r="B34" s="40">
        <v>1</v>
      </c>
      <c r="C34" s="41" t="s">
        <v>20</v>
      </c>
      <c r="D34" s="39" t="s">
        <v>10</v>
      </c>
      <c r="E34" s="38">
        <v>1</v>
      </c>
      <c r="F34" s="38">
        <v>0</v>
      </c>
      <c r="G34" s="38">
        <f>E34*F34</f>
        <v>0</v>
      </c>
    </row>
    <row r="35" spans="1:7" s="5" customFormat="1" ht="14.25" x14ac:dyDescent="0.2">
      <c r="A35" s="42">
        <v>2</v>
      </c>
      <c r="B35" s="40">
        <v>2</v>
      </c>
      <c r="C35" s="41" t="s">
        <v>12</v>
      </c>
      <c r="D35" s="39" t="s">
        <v>10</v>
      </c>
      <c r="E35" s="38">
        <v>1</v>
      </c>
      <c r="F35" s="38">
        <v>0</v>
      </c>
      <c r="G35" s="38">
        <f>E35*F35</f>
        <v>0</v>
      </c>
    </row>
    <row r="36" spans="1:7" s="5" customFormat="1" ht="14.25" x14ac:dyDescent="0.2">
      <c r="A36" s="40">
        <v>2</v>
      </c>
      <c r="B36" s="40">
        <v>3</v>
      </c>
      <c r="C36" s="41" t="s">
        <v>24</v>
      </c>
      <c r="D36" s="40" t="s">
        <v>10</v>
      </c>
      <c r="E36" s="41">
        <v>1</v>
      </c>
      <c r="F36" s="41">
        <v>0</v>
      </c>
      <c r="G36" s="41">
        <f>E36*F36</f>
        <v>0</v>
      </c>
    </row>
    <row r="37" spans="1:7" s="5" customFormat="1" ht="14.25" x14ac:dyDescent="0.2">
      <c r="A37" s="40"/>
      <c r="B37" s="40"/>
      <c r="C37" s="41"/>
      <c r="D37" s="40"/>
      <c r="E37" s="41"/>
      <c r="F37" s="41"/>
      <c r="G37" s="41"/>
    </row>
    <row r="38" spans="1:7" s="5" customFormat="1" ht="14.25" x14ac:dyDescent="0.2">
      <c r="A38" s="47">
        <v>3</v>
      </c>
      <c r="B38" s="47"/>
      <c r="C38" s="48" t="s">
        <v>49</v>
      </c>
      <c r="D38" s="47"/>
      <c r="E38" s="48"/>
      <c r="F38" s="48"/>
      <c r="G38" s="48"/>
    </row>
    <row r="39" spans="1:7" s="5" customFormat="1" ht="14.25" x14ac:dyDescent="0.2">
      <c r="A39" s="35">
        <v>1</v>
      </c>
      <c r="B39" s="35">
        <v>1</v>
      </c>
      <c r="C39" s="36" t="s">
        <v>44</v>
      </c>
      <c r="D39" s="39" t="s">
        <v>15</v>
      </c>
      <c r="E39" s="37">
        <v>1</v>
      </c>
      <c r="F39" s="38">
        <v>0</v>
      </c>
      <c r="G39" s="38">
        <f t="shared" ref="G39:G46" si="1">E39*F39</f>
        <v>0</v>
      </c>
    </row>
    <row r="40" spans="1:7" s="5" customFormat="1" ht="14.25" x14ac:dyDescent="0.2">
      <c r="A40" s="35">
        <v>1</v>
      </c>
      <c r="B40" s="35">
        <v>2</v>
      </c>
      <c r="C40" s="36" t="s">
        <v>45</v>
      </c>
      <c r="D40" s="39" t="s">
        <v>15</v>
      </c>
      <c r="E40" s="37">
        <v>1</v>
      </c>
      <c r="F40" s="38">
        <v>0</v>
      </c>
      <c r="G40" s="38">
        <f t="shared" si="1"/>
        <v>0</v>
      </c>
    </row>
    <row r="41" spans="1:7" s="5" customFormat="1" ht="14.25" x14ac:dyDescent="0.2">
      <c r="A41" s="35">
        <v>1</v>
      </c>
      <c r="B41" s="35">
        <v>3</v>
      </c>
      <c r="C41" s="36" t="s">
        <v>50</v>
      </c>
      <c r="D41" s="39" t="s">
        <v>15</v>
      </c>
      <c r="E41" s="37">
        <v>1</v>
      </c>
      <c r="F41" s="38">
        <v>0</v>
      </c>
      <c r="G41" s="38">
        <f t="shared" si="1"/>
        <v>0</v>
      </c>
    </row>
    <row r="42" spans="1:7" s="5" customFormat="1" ht="14.25" x14ac:dyDescent="0.2">
      <c r="A42" s="35">
        <v>1</v>
      </c>
      <c r="B42" s="35">
        <v>4</v>
      </c>
      <c r="C42" s="36" t="s">
        <v>51</v>
      </c>
      <c r="D42" s="39" t="s">
        <v>15</v>
      </c>
      <c r="E42" s="37">
        <v>1</v>
      </c>
      <c r="F42" s="38">
        <v>0</v>
      </c>
      <c r="G42" s="38">
        <f t="shared" si="1"/>
        <v>0</v>
      </c>
    </row>
    <row r="43" spans="1:7" s="5" customFormat="1" ht="14.25" x14ac:dyDescent="0.2">
      <c r="A43" s="35">
        <v>1</v>
      </c>
      <c r="B43" s="35">
        <v>5</v>
      </c>
      <c r="C43" s="36" t="s">
        <v>46</v>
      </c>
      <c r="D43" s="39" t="s">
        <v>10</v>
      </c>
      <c r="E43" s="37">
        <v>1</v>
      </c>
      <c r="F43" s="38">
        <v>0</v>
      </c>
      <c r="G43" s="38">
        <f t="shared" si="1"/>
        <v>0</v>
      </c>
    </row>
    <row r="44" spans="1:7" s="5" customFormat="1" ht="14.25" x14ac:dyDescent="0.2">
      <c r="A44" s="35">
        <v>1</v>
      </c>
      <c r="B44" s="35">
        <v>6</v>
      </c>
      <c r="C44" s="36" t="s">
        <v>47</v>
      </c>
      <c r="D44" s="39" t="s">
        <v>15</v>
      </c>
      <c r="E44" s="37">
        <v>1</v>
      </c>
      <c r="F44" s="38">
        <v>0</v>
      </c>
      <c r="G44" s="38">
        <f t="shared" si="1"/>
        <v>0</v>
      </c>
    </row>
    <row r="45" spans="1:7" s="5" customFormat="1" ht="14.25" x14ac:dyDescent="0.2">
      <c r="A45" s="35">
        <v>1</v>
      </c>
      <c r="B45" s="35">
        <v>7</v>
      </c>
      <c r="C45" s="36" t="s">
        <v>48</v>
      </c>
      <c r="D45" s="39" t="s">
        <v>15</v>
      </c>
      <c r="E45" s="37">
        <v>1</v>
      </c>
      <c r="F45" s="38">
        <v>0</v>
      </c>
      <c r="G45" s="38">
        <f t="shared" si="1"/>
        <v>0</v>
      </c>
    </row>
    <row r="46" spans="1:7" s="5" customFormat="1" thickBot="1" x14ac:dyDescent="0.25">
      <c r="A46" s="15">
        <v>1</v>
      </c>
      <c r="B46" s="15">
        <v>8</v>
      </c>
      <c r="C46" s="16" t="s">
        <v>12</v>
      </c>
      <c r="D46" s="15" t="s">
        <v>10</v>
      </c>
      <c r="E46" s="16">
        <v>1</v>
      </c>
      <c r="F46" s="16">
        <v>0</v>
      </c>
      <c r="G46" s="16">
        <f t="shared" si="1"/>
        <v>0</v>
      </c>
    </row>
    <row r="47" spans="1:7" s="5" customFormat="1" ht="15" customHeight="1" thickBot="1" x14ac:dyDescent="0.25">
      <c r="A47" s="49" t="s">
        <v>5</v>
      </c>
      <c r="B47" s="50"/>
      <c r="C47" s="51"/>
      <c r="D47" s="52"/>
      <c r="E47" s="53"/>
      <c r="F47" s="53"/>
      <c r="G47" s="54">
        <f>SUM(G9:G46)</f>
        <v>0</v>
      </c>
    </row>
    <row r="48" spans="1:7" s="5" customFormat="1" ht="15" customHeight="1" thickBot="1" x14ac:dyDescent="0.3">
      <c r="A48" s="17"/>
      <c r="B48" s="17"/>
      <c r="C48" s="18"/>
      <c r="D48" s="18"/>
      <c r="E48" s="18"/>
      <c r="F48" s="18"/>
      <c r="G48" s="18"/>
    </row>
    <row r="49" spans="1:7" s="5" customFormat="1" ht="14.1" customHeight="1" thickBot="1" x14ac:dyDescent="0.3">
      <c r="A49" s="17"/>
      <c r="B49" s="17"/>
      <c r="C49" s="22" t="s">
        <v>53</v>
      </c>
      <c r="D49" s="23"/>
      <c r="E49" s="23"/>
      <c r="F49" s="23"/>
      <c r="G49" s="24">
        <f>G47</f>
        <v>0</v>
      </c>
    </row>
    <row r="50" spans="1:7" s="5" customFormat="1" ht="14.1" customHeight="1" thickBot="1" x14ac:dyDescent="0.3">
      <c r="A50" s="17"/>
      <c r="B50" s="17"/>
      <c r="C50" s="22" t="s">
        <v>16</v>
      </c>
      <c r="D50" s="23"/>
      <c r="E50" s="23"/>
      <c r="F50" s="23"/>
      <c r="G50" s="24">
        <f>G51-G49</f>
        <v>0</v>
      </c>
    </row>
    <row r="51" spans="1:7" s="5" customFormat="1" ht="14.1" customHeight="1" thickBot="1" x14ac:dyDescent="0.3">
      <c r="A51" s="17"/>
      <c r="B51" s="17"/>
      <c r="C51" s="22" t="s">
        <v>38</v>
      </c>
      <c r="D51" s="23"/>
      <c r="E51" s="23"/>
      <c r="F51" s="23"/>
      <c r="G51" s="24">
        <f>G49*1.21</f>
        <v>0</v>
      </c>
    </row>
    <row r="52" spans="1:7" s="5" customFormat="1" ht="14.1" customHeight="1" x14ac:dyDescent="0.25">
      <c r="A52" s="17"/>
      <c r="B52" s="17"/>
      <c r="C52" s="19"/>
      <c r="D52" s="19"/>
      <c r="E52" s="19"/>
      <c r="F52" s="19"/>
      <c r="G52" s="20"/>
    </row>
    <row r="53" spans="1:7" x14ac:dyDescent="0.25">
      <c r="C53" s="21"/>
    </row>
    <row r="54" spans="1:7" x14ac:dyDescent="0.25">
      <c r="B54" s="57"/>
      <c r="C54" s="57"/>
    </row>
    <row r="55" spans="1:7" x14ac:dyDescent="0.25">
      <c r="B55" s="55"/>
      <c r="C55" s="55"/>
    </row>
  </sheetData>
  <mergeCells count="8">
    <mergeCell ref="B55:C55"/>
    <mergeCell ref="A1:G1"/>
    <mergeCell ref="B54:C54"/>
    <mergeCell ref="A2:B2"/>
    <mergeCell ref="A3:B3"/>
    <mergeCell ref="A4:B4"/>
    <mergeCell ref="A5:B5"/>
    <mergeCell ref="E5:G5"/>
  </mergeCells>
  <pageMargins left="0.70866141732283472" right="0.70866141732283472" top="1.1811023622047245" bottom="0.78740157480314965" header="0.31496062992125984" footer="0.31496062992125984"/>
  <pageSetup paperSize="9" orientation="portrait" r:id="rId1"/>
  <headerFooter>
    <oddHeader>&amp;L&amp;10CigDus s.r.o.
Nad Vršovskou horou 416, 140 00 Praha 10 - Michle
IČ: 24161969 DIČ: CZ24161969
www.cigdus.cz&amp;R&amp;G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0" orientation="portrait" horizontalDpi="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Totas</dc:creator>
  <cp:lastModifiedBy>JUDr. Tatiana Jirásková</cp:lastModifiedBy>
  <cp:lastPrinted>2023-08-25T13:04:53Z</cp:lastPrinted>
  <dcterms:created xsi:type="dcterms:W3CDTF">2011-09-27T07:16:18Z</dcterms:created>
  <dcterms:modified xsi:type="dcterms:W3CDTF">2025-08-19T09:17:56Z</dcterms:modified>
</cp:coreProperties>
</file>